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<sst xmlns="http://schemas.openxmlformats.org/spreadsheetml/2006/main" count="120" uniqueCount="98">
  <si>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</si>
  <si>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</si>
  <si>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</si>
  <si>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</si>
  <si>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</si>
  <si>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</si>
  <si>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</si>
  <si>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</si>
  <si>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</si>
  <si>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</si>
  <si>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</si>
  <si>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</si>
  <si>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</si>
  <si>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</si>
  <si>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</si>
  <si>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</si>
  <si>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</si>
  <si>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</si>
  <si>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</si>
  <si>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</si>
  <si>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</si>
  <si>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</si>
  <si>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</si>
  <si>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</si>
  <si>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</si>
  <si>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</si>
  <si>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</si>
  <si>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</si>
  <si>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</si>
  <si>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</si>
  <si>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</si>
  <si>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</si>
  <si>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</si>
  <si>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</si>
  <si>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</si>
  <si>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</si>
  <si>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</si>
  <si>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</si>
  <si>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</si>
  <si>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</si>
  <si>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</si>
  <si>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</si>
  <si>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</si>
  <si>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</si>
  <si>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</si>
  <si>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</si>
  <si>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</si>
  <si>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</si>
  <si>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</si>
  <si>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</si>
  <si>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</si>
  <si>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</si>
  <si>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</si>
  <si>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</si>
  <si>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</si>
  <si>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</si>
  <si>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</si>
  <si>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</si>
  <si>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</si>
  <si>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</si>
  <si>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</si>
  <si>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</si>
  <si>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</si>
  <si>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</si>
  <si>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</si>
  <si>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</si>
  <si>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</si>
  <si>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</si>
  <si>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</si>
  <si>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</si>
  <si>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</si>
  <si>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</si>
  <si>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</si>
  <si>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</si>
  <si>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</si>
  <si>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</si>
  <si>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</si>
  <si>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</si>
  <si>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</si>
  <si>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</si>
  <si>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</si>
  <si>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</si>
  <si>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</si>
  <si>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</si>
  <si>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</si>
  <si>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</si>
  <si>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</si>
  <si>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</si>
  <si>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</si>
  <si>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</si>
  <si>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</si>
  <si>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</si>
  <si>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</si>
  <si>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01 OCAK - 31 TEMMUZ</t>
  </si>
  <si>
    <t>Temmuz 2022</t>
  </si>
  <si>
    <t>Temmuz 2023</t>
  </si>
  <si>
    <t>Ocak-Temmuz 2022</t>
  </si>
  <si>
    <t>Ocak-Temmuz 2023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</si>
</sst>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0"/>
      <color indexed="63"/>
      <name val="Arial"/>
      <family val="2"/>
    </font>
    <font>
      <b/>
      <sz val="14"/>
      <color indexed="10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sz val="10"/>
      <color rgb="FF333333"/>
      <name val="Arial"/>
      <family val="2"/>
    </font>
    <font>
      <b/>
      <sz val="14"/>
      <color rgb="FFFF000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1" fillId="35" borderId="12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204" fontId="64" fillId="35" borderId="11" xfId="0" applyNumberFormat="1" applyFont="1" applyFill="1" applyBorder="1" applyAlignment="1">
      <alignment horizontal="center" vertical="center"/>
    </xf>
    <xf numFmtId="204" fontId="64" fillId="35" borderId="15" xfId="0" applyNumberFormat="1" applyFont="1" applyFill="1" applyBorder="1" applyAlignment="1">
      <alignment horizontal="center" vertical="center"/>
    </xf>
    <xf numFmtId="204" fontId="64" fillId="35" borderId="10" xfId="0" applyNumberFormat="1" applyFont="1" applyFill="1" applyBorder="1" applyAlignment="1">
      <alignment horizontal="center" vertical="center"/>
    </xf>
    <xf numFmtId="204" fontId="64" fillId="35" borderId="1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0" fillId="0" borderId="36" xfId="0" applyFont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3" fontId="20" fillId="0" borderId="37" xfId="0" applyNumberFormat="1" applyFont="1" applyBorder="1" applyAlignment="1" quotePrefix="1">
      <alignment horizontal="center"/>
    </xf>
    <xf numFmtId="0" fontId="20" fillId="32" borderId="38" xfId="0" applyFont="1" applyFill="1" applyBorder="1" applyAlignment="1">
      <alignment horizontal="center"/>
    </xf>
    <xf numFmtId="0" fontId="20" fillId="32" borderId="39" xfId="0" applyFont="1" applyFill="1" applyBorder="1" applyAlignment="1">
      <alignment horizontal="center"/>
    </xf>
    <xf numFmtId="0" fontId="20" fillId="32" borderId="40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65" fillId="33" borderId="29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8</xdr:col>
      <xdr:colOff>219075</xdr:colOff>
      <xdr:row>37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9595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"/>
      <c r="O1" s="10"/>
      <c r="P1" s="10"/>
    </row>
    <row r="2" spans="1:16" ht="25.5" customHeight="1" thickBo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"/>
      <c r="O2" s="10"/>
      <c r="P2" s="10"/>
    </row>
    <row r="3" spans="1:13" ht="32.25" customHeight="1">
      <c r="A3" s="107" t="s">
        <v>2</v>
      </c>
      <c r="B3" s="103" t="s">
        <v>72</v>
      </c>
      <c r="C3" s="104"/>
      <c r="D3" s="104"/>
      <c r="E3" s="109"/>
      <c r="F3" s="103" t="s">
        <v>93</v>
      </c>
      <c r="G3" s="104"/>
      <c r="H3" s="104"/>
      <c r="I3" s="109"/>
      <c r="J3" s="103" t="s">
        <v>41</v>
      </c>
      <c r="K3" s="104"/>
      <c r="L3" s="104"/>
      <c r="M3" s="105"/>
    </row>
    <row r="4" spans="1:121" ht="27">
      <c r="A4" s="108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2311607.87746</v>
      </c>
      <c r="C5" s="11">
        <v>3105805.0226099994</v>
      </c>
      <c r="D5" s="22">
        <v>34.3569146347894</v>
      </c>
      <c r="E5" s="22">
        <v>17.66208362071253</v>
      </c>
      <c r="F5" s="39">
        <v>18707751.17911</v>
      </c>
      <c r="G5" s="39">
        <v>19703366.98323</v>
      </c>
      <c r="H5" s="22">
        <v>5.3219427315868435</v>
      </c>
      <c r="I5" s="22">
        <v>15.721618782768463</v>
      </c>
      <c r="J5" s="43">
        <v>32805774.835540004</v>
      </c>
      <c r="K5" s="43">
        <v>35212720.268680006</v>
      </c>
      <c r="L5" s="57">
        <v>7.336956512096912</v>
      </c>
      <c r="M5" s="58">
        <v>15.895737191900693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1387822.4042</v>
      </c>
      <c r="C6" s="11">
        <v>2196550.9325899994</v>
      </c>
      <c r="D6" s="22">
        <v>58.273200226666255</v>
      </c>
      <c r="E6" s="22">
        <v>12.491339915458141</v>
      </c>
      <c r="F6" s="39">
        <v>11614672.125150003</v>
      </c>
      <c r="G6" s="39">
        <v>13120929.120399999</v>
      </c>
      <c r="H6" s="22">
        <v>12.968570950775272</v>
      </c>
      <c r="I6" s="22">
        <v>10.46939063167356</v>
      </c>
      <c r="J6" s="43">
        <v>20833176.48445</v>
      </c>
      <c r="K6" s="43">
        <v>23223869.965790004</v>
      </c>
      <c r="L6" s="57">
        <v>11.475415105922178</v>
      </c>
      <c r="M6" s="58">
        <v>10.483726640211433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826260.72427</v>
      </c>
      <c r="C7" s="4">
        <v>1399416.74487</v>
      </c>
      <c r="D7" s="23">
        <v>69.36745312520844</v>
      </c>
      <c r="E7" s="23">
        <v>7.958199368017113</v>
      </c>
      <c r="F7" s="40">
        <v>6225340.77282</v>
      </c>
      <c r="G7" s="40">
        <v>6887006.77249</v>
      </c>
      <c r="H7" s="23">
        <v>10.628590848533975</v>
      </c>
      <c r="I7" s="23">
        <v>5.4952483564655585</v>
      </c>
      <c r="J7" s="44">
        <v>10587669.44844</v>
      </c>
      <c r="K7" s="44">
        <v>12124017.14604</v>
      </c>
      <c r="L7" s="59">
        <v>14.510725944758002</v>
      </c>
      <c r="M7" s="60">
        <v>5.4730276102799404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155047.71494</v>
      </c>
      <c r="C8" s="4">
        <v>197338.28126</v>
      </c>
      <c r="D8" s="23">
        <v>27.275839786716936</v>
      </c>
      <c r="E8" s="23">
        <v>1.1222228052979344</v>
      </c>
      <c r="F8" s="40">
        <v>1610941.4898</v>
      </c>
      <c r="G8" s="40">
        <v>1893297.31775</v>
      </c>
      <c r="H8" s="23">
        <v>17.52737946957059</v>
      </c>
      <c r="I8" s="23">
        <v>1.5106909746663013</v>
      </c>
      <c r="J8" s="44">
        <v>3053787.23178</v>
      </c>
      <c r="K8" s="44">
        <v>3234339.89971</v>
      </c>
      <c r="L8" s="59">
        <v>5.912418064069216</v>
      </c>
      <c r="M8" s="60">
        <v>1.460046728647581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160742.92938</v>
      </c>
      <c r="C9" s="4">
        <v>185870.77247</v>
      </c>
      <c r="D9" s="23">
        <v>15.632316262320447</v>
      </c>
      <c r="E9" s="23">
        <v>1.0570094072591776</v>
      </c>
      <c r="F9" s="40">
        <v>1312858.54687</v>
      </c>
      <c r="G9" s="40">
        <v>1259266.85218</v>
      </c>
      <c r="H9" s="23">
        <v>-4.082061606543109</v>
      </c>
      <c r="I9" s="23">
        <v>1.0047883396071902</v>
      </c>
      <c r="J9" s="44">
        <v>2252569.58823</v>
      </c>
      <c r="K9" s="44">
        <v>2470990.62198</v>
      </c>
      <c r="L9" s="59">
        <v>9.696527685150384</v>
      </c>
      <c r="M9" s="60">
        <v>1.1154553590561809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74147.69366</v>
      </c>
      <c r="C10" s="4">
        <v>101485.91431</v>
      </c>
      <c r="D10" s="23">
        <v>36.86995414227964</v>
      </c>
      <c r="E10" s="23">
        <v>0.5771298236105554</v>
      </c>
      <c r="F10" s="40">
        <v>827308.31767</v>
      </c>
      <c r="G10" s="40">
        <v>825897.72249</v>
      </c>
      <c r="H10" s="23">
        <v>-0.17050416995356812</v>
      </c>
      <c r="I10" s="23">
        <v>0.6589964627667876</v>
      </c>
      <c r="J10" s="44">
        <v>1640786.44206</v>
      </c>
      <c r="K10" s="44">
        <v>1568667.06393</v>
      </c>
      <c r="L10" s="59">
        <v>-4.3954152887474205</v>
      </c>
      <c r="M10" s="60">
        <v>0.7081281763965375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85829.99095</v>
      </c>
      <c r="C11" s="4">
        <v>126884.69626</v>
      </c>
      <c r="D11" s="23">
        <v>47.832587252533074</v>
      </c>
      <c r="E11" s="23">
        <v>0.7215675482582418</v>
      </c>
      <c r="F11" s="40">
        <v>916991.38323</v>
      </c>
      <c r="G11" s="40">
        <v>968338.93649</v>
      </c>
      <c r="H11" s="23">
        <v>5.599567694860329</v>
      </c>
      <c r="I11" s="23">
        <v>0.772652492589952</v>
      </c>
      <c r="J11" s="44">
        <v>2005492.29534</v>
      </c>
      <c r="K11" s="44">
        <v>1798468.18643</v>
      </c>
      <c r="L11" s="59">
        <v>-10.322857354827295</v>
      </c>
      <c r="M11" s="60">
        <v>0.8118650709559962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24070.12631</v>
      </c>
      <c r="C12" s="4">
        <v>86459.95747</v>
      </c>
      <c r="D12" s="23">
        <v>259.2002649112812</v>
      </c>
      <c r="E12" s="23">
        <v>0.49168025280450595</v>
      </c>
      <c r="F12" s="40">
        <v>216700.76865</v>
      </c>
      <c r="G12" s="40">
        <v>646258.60044</v>
      </c>
      <c r="H12" s="23">
        <v>198.22626124773552</v>
      </c>
      <c r="I12" s="23">
        <v>0.5156596514621473</v>
      </c>
      <c r="J12" s="44">
        <v>366594.91962</v>
      </c>
      <c r="K12" s="44">
        <v>925020.55249</v>
      </c>
      <c r="L12" s="59">
        <v>152.3277064092556</v>
      </c>
      <c r="M12" s="60">
        <v>0.41757306698529073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56311.73993</v>
      </c>
      <c r="C13" s="4">
        <v>91731.09641</v>
      </c>
      <c r="D13" s="23">
        <v>62.898707310463294</v>
      </c>
      <c r="E13" s="23">
        <v>0.5216561515028849</v>
      </c>
      <c r="F13" s="40">
        <v>414462.32645</v>
      </c>
      <c r="G13" s="40">
        <v>548432.98376</v>
      </c>
      <c r="H13" s="23">
        <v>32.32396499278975</v>
      </c>
      <c r="I13" s="23">
        <v>0.4376030911828202</v>
      </c>
      <c r="J13" s="44">
        <v>787257.74783</v>
      </c>
      <c r="K13" s="44">
        <v>962841.81449</v>
      </c>
      <c r="L13" s="59">
        <v>22.303250383242407</v>
      </c>
      <c r="M13" s="60">
        <v>0.43464635290102716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5411.48476</v>
      </c>
      <c r="C14" s="4">
        <v>7363.46954</v>
      </c>
      <c r="D14" s="23">
        <v>36.07114990747936</v>
      </c>
      <c r="E14" s="23">
        <v>0.04187455870773145</v>
      </c>
      <c r="F14" s="40">
        <v>90068.51966</v>
      </c>
      <c r="G14" s="40">
        <v>92429.9348</v>
      </c>
      <c r="H14" s="23">
        <v>2.6217985472772423</v>
      </c>
      <c r="I14" s="23">
        <v>0.073751262932805</v>
      </c>
      <c r="J14" s="44">
        <v>139018.81115</v>
      </c>
      <c r="K14" s="44">
        <v>139524.68072</v>
      </c>
      <c r="L14" s="59">
        <v>0.36388569706165974</v>
      </c>
      <c r="M14" s="60">
        <v>0.06298427498887783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318336.14055</v>
      </c>
      <c r="C15" s="11">
        <v>300200.23977</v>
      </c>
      <c r="D15" s="22">
        <v>-5.6970913665869105</v>
      </c>
      <c r="E15" s="22">
        <v>1.7071779133514173</v>
      </c>
      <c r="F15" s="39">
        <v>2368694.13044</v>
      </c>
      <c r="G15" s="39">
        <v>1994106.93651</v>
      </c>
      <c r="H15" s="22">
        <v>-15.81408038784721</v>
      </c>
      <c r="I15" s="22">
        <v>1.591128515982457</v>
      </c>
      <c r="J15" s="43">
        <v>3971582.77199</v>
      </c>
      <c r="K15" s="43">
        <v>3689057.69387</v>
      </c>
      <c r="L15" s="57">
        <v>-7.113664610304415</v>
      </c>
      <c r="M15" s="58">
        <v>1.6653155774413269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318336.14055</v>
      </c>
      <c r="C16" s="4">
        <v>300200.23977</v>
      </c>
      <c r="D16" s="23">
        <v>-5.6970913665869105</v>
      </c>
      <c r="E16" s="23">
        <v>1.7071779133514173</v>
      </c>
      <c r="F16" s="40">
        <v>2368694.13044</v>
      </c>
      <c r="G16" s="40">
        <v>1994106.93651</v>
      </c>
      <c r="H16" s="23">
        <v>-15.81408038784721</v>
      </c>
      <c r="I16" s="23">
        <v>1.591128515982457</v>
      </c>
      <c r="J16" s="44">
        <v>3971582.77199</v>
      </c>
      <c r="K16" s="44">
        <v>3689057.69387</v>
      </c>
      <c r="L16" s="59">
        <v>-7.113664610304415</v>
      </c>
      <c r="M16" s="60">
        <v>1.6653155774413269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605449.33271</v>
      </c>
      <c r="C17" s="11">
        <v>609053.85025</v>
      </c>
      <c r="D17" s="22">
        <v>0.5953458605472661</v>
      </c>
      <c r="E17" s="22">
        <v>3.4635657919029708</v>
      </c>
      <c r="F17" s="39">
        <v>4724384.92352</v>
      </c>
      <c r="G17" s="39">
        <v>4588330.92632</v>
      </c>
      <c r="H17" s="22">
        <v>-2.879824557111453</v>
      </c>
      <c r="I17" s="22">
        <v>3.661099635112444</v>
      </c>
      <c r="J17" s="43">
        <v>8001015.5791</v>
      </c>
      <c r="K17" s="43">
        <v>8299792.60902</v>
      </c>
      <c r="L17" s="57">
        <v>3.734238822137236</v>
      </c>
      <c r="M17" s="58">
        <v>3.7466949742479336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605449.33271</v>
      </c>
      <c r="C18" s="4">
        <v>609053.85025</v>
      </c>
      <c r="D18" s="23">
        <v>0.5953458605472661</v>
      </c>
      <c r="E18" s="23">
        <v>3.4635657919029708</v>
      </c>
      <c r="F18" s="40">
        <v>4724384.92352</v>
      </c>
      <c r="G18" s="40">
        <v>4588330.92632</v>
      </c>
      <c r="H18" s="23">
        <v>-2.879824557111453</v>
      </c>
      <c r="I18" s="23">
        <v>3.661099635112444</v>
      </c>
      <c r="J18" s="44">
        <v>8001015.5791</v>
      </c>
      <c r="K18" s="44">
        <v>8299792.60902</v>
      </c>
      <c r="L18" s="59">
        <v>3.734238822137236</v>
      </c>
      <c r="M18" s="60">
        <v>3.7466949742479336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13508461.558009999</v>
      </c>
      <c r="C19" s="11">
        <v>14015926.170540001</v>
      </c>
      <c r="D19" s="22">
        <v>3.756642533650291</v>
      </c>
      <c r="E19" s="22">
        <v>79.70573112080898</v>
      </c>
      <c r="F19" s="39">
        <v>107656816.55865002</v>
      </c>
      <c r="G19" s="39">
        <v>102345819.87742</v>
      </c>
      <c r="H19" s="22">
        <v>-4.933265585033031</v>
      </c>
      <c r="I19" s="22">
        <v>81.6632997544114</v>
      </c>
      <c r="J19" s="43">
        <v>186677456.80161</v>
      </c>
      <c r="K19" s="43">
        <v>180421244.92881</v>
      </c>
      <c r="L19" s="57">
        <v>-3.351348352387687</v>
      </c>
      <c r="M19" s="58">
        <v>81.44581478911734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1038032.35071</v>
      </c>
      <c r="C20" s="11">
        <v>1021395.47985</v>
      </c>
      <c r="D20" s="22">
        <v>-1.6027314417147627</v>
      </c>
      <c r="E20" s="22">
        <v>5.808469058295359</v>
      </c>
      <c r="F20" s="39">
        <v>8754399.94524</v>
      </c>
      <c r="G20" s="39">
        <v>8136533.29637</v>
      </c>
      <c r="H20" s="22">
        <v>-7.057784116956538</v>
      </c>
      <c r="I20" s="22">
        <v>6.492264738697038</v>
      </c>
      <c r="J20" s="43">
        <v>15453521.17907</v>
      </c>
      <c r="K20" s="43">
        <v>14544577.12689</v>
      </c>
      <c r="L20" s="57">
        <v>-5.881792516071087</v>
      </c>
      <c r="M20" s="58">
        <v>6.565717553551571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726524.83891</v>
      </c>
      <c r="C21" s="4">
        <v>698358.42091</v>
      </c>
      <c r="D21" s="23">
        <v>-3.8768692399089804</v>
      </c>
      <c r="E21" s="23">
        <v>3.9714227833194005</v>
      </c>
      <c r="F21" s="40">
        <v>6111958.02817</v>
      </c>
      <c r="G21" s="40">
        <v>5509134.24678</v>
      </c>
      <c r="H21" s="23">
        <v>-9.863022268994433</v>
      </c>
      <c r="I21" s="23">
        <v>4.3958227304342135</v>
      </c>
      <c r="J21" s="44">
        <v>10667734.24176</v>
      </c>
      <c r="K21" s="44">
        <v>9749641.68411</v>
      </c>
      <c r="L21" s="59">
        <v>-8.606256369379986</v>
      </c>
      <c r="M21" s="60">
        <v>4.4011862969773965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155360.30416</v>
      </c>
      <c r="C22" s="4">
        <v>135221.75932</v>
      </c>
      <c r="D22" s="23">
        <v>-12.962477737723804</v>
      </c>
      <c r="E22" s="23">
        <v>0.7689787359680004</v>
      </c>
      <c r="F22" s="40">
        <v>1132429.72957</v>
      </c>
      <c r="G22" s="40">
        <v>1160317.23923</v>
      </c>
      <c r="H22" s="23">
        <v>2.4626260625097927</v>
      </c>
      <c r="I22" s="23">
        <v>0.9258349254609463</v>
      </c>
      <c r="J22" s="44">
        <v>1926773.0427</v>
      </c>
      <c r="K22" s="44">
        <v>2084429.96387</v>
      </c>
      <c r="L22" s="59">
        <v>8.182433409441638</v>
      </c>
      <c r="M22" s="60">
        <v>0.940954025925434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156147.20764</v>
      </c>
      <c r="C23" s="4">
        <v>187815.29962</v>
      </c>
      <c r="D23" s="23">
        <v>20.280921099153634</v>
      </c>
      <c r="E23" s="23">
        <v>1.0680675390079581</v>
      </c>
      <c r="F23" s="40">
        <v>1510012.1875</v>
      </c>
      <c r="G23" s="40">
        <v>1467081.81036</v>
      </c>
      <c r="H23" s="23">
        <v>-2.843048386985287</v>
      </c>
      <c r="I23" s="23">
        <v>1.1706070828018793</v>
      </c>
      <c r="J23" s="44">
        <v>2859013.89461</v>
      </c>
      <c r="K23" s="44">
        <v>2710505.47891</v>
      </c>
      <c r="L23" s="59">
        <v>-5.194392933171034</v>
      </c>
      <c r="M23" s="60">
        <v>1.2235772306487414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2890289.7935</v>
      </c>
      <c r="C24" s="11">
        <v>2146085.05904</v>
      </c>
      <c r="D24" s="22">
        <v>-25.74844695966643</v>
      </c>
      <c r="E24" s="22">
        <v>12.204350721949995</v>
      </c>
      <c r="F24" s="39">
        <v>19766890.83526</v>
      </c>
      <c r="G24" s="39">
        <v>16743322.693</v>
      </c>
      <c r="H24" s="22">
        <v>-15.296124046309737</v>
      </c>
      <c r="I24" s="22">
        <v>13.359754033930612</v>
      </c>
      <c r="J24" s="45">
        <v>31254369.34973</v>
      </c>
      <c r="K24" s="45">
        <v>30498281.89435</v>
      </c>
      <c r="L24" s="61">
        <v>-2.419141614791635</v>
      </c>
      <c r="M24" s="62">
        <v>13.767543947131236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2890289.7935</v>
      </c>
      <c r="C25" s="4">
        <v>2146085.05904</v>
      </c>
      <c r="D25" s="23">
        <v>-25.74844695966643</v>
      </c>
      <c r="E25" s="23">
        <v>12.204350721949995</v>
      </c>
      <c r="F25" s="40">
        <v>19766890.83526</v>
      </c>
      <c r="G25" s="40">
        <v>16743322.693</v>
      </c>
      <c r="H25" s="23">
        <v>-15.296124046309737</v>
      </c>
      <c r="I25" s="23">
        <v>13.359754033930612</v>
      </c>
      <c r="J25" s="44">
        <v>31254369.34973</v>
      </c>
      <c r="K25" s="44">
        <v>30498281.89435</v>
      </c>
      <c r="L25" s="59">
        <v>-2.419141614791635</v>
      </c>
      <c r="M25" s="60">
        <v>13.767543947131236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9580139.4138</v>
      </c>
      <c r="C26" s="11">
        <v>10848445.63165</v>
      </c>
      <c r="D26" s="22">
        <v>13.238911910019095</v>
      </c>
      <c r="E26" s="22">
        <v>61.69291134056362</v>
      </c>
      <c r="F26" s="39">
        <v>79135525.77815</v>
      </c>
      <c r="G26" s="39">
        <v>77465963.88804999</v>
      </c>
      <c r="H26" s="22">
        <v>-2.1097501705877306</v>
      </c>
      <c r="I26" s="22">
        <v>61.811280981783746</v>
      </c>
      <c r="J26" s="43">
        <v>139969566.27281</v>
      </c>
      <c r="K26" s="43">
        <v>135378385.90757</v>
      </c>
      <c r="L26" s="57">
        <v>-3.2801275930879794</v>
      </c>
      <c r="M26" s="58">
        <v>61.112553288434526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1617514.95182</v>
      </c>
      <c r="C27" s="4">
        <v>1554072.29004</v>
      </c>
      <c r="D27" s="23">
        <v>-3.9222303143853705</v>
      </c>
      <c r="E27" s="23">
        <v>8.837694104909497</v>
      </c>
      <c r="F27" s="40">
        <v>12400642.66468</v>
      </c>
      <c r="G27" s="40">
        <v>11535461.21738</v>
      </c>
      <c r="H27" s="23">
        <v>-6.976908138513208</v>
      </c>
      <c r="I27" s="23">
        <v>9.204321469392264</v>
      </c>
      <c r="J27" s="44">
        <v>21524775.35849</v>
      </c>
      <c r="K27" s="44">
        <v>20329098.12252</v>
      </c>
      <c r="L27" s="59">
        <v>-5.55488833707336</v>
      </c>
      <c r="M27" s="60">
        <v>9.176967829757881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2048195.43678</v>
      </c>
      <c r="C28" s="4">
        <v>2729024.07788</v>
      </c>
      <c r="D28" s="23">
        <v>33.24041392116083</v>
      </c>
      <c r="E28" s="23">
        <v>15.519406761068607</v>
      </c>
      <c r="F28" s="40">
        <v>17298714.94272</v>
      </c>
      <c r="G28" s="40">
        <v>20065444.18</v>
      </c>
      <c r="H28" s="23">
        <v>15.993842585656063</v>
      </c>
      <c r="I28" s="23">
        <v>16.010525732651512</v>
      </c>
      <c r="J28" s="44">
        <v>30271808.09862</v>
      </c>
      <c r="K28" s="44">
        <v>33743806.87606</v>
      </c>
      <c r="L28" s="59">
        <v>11.469413277624067</v>
      </c>
      <c r="M28" s="60">
        <v>15.232639848991944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44142.99786</v>
      </c>
      <c r="C29" s="4">
        <v>202630.02341</v>
      </c>
      <c r="D29" s="23">
        <v>359.0309522081924</v>
      </c>
      <c r="E29" s="23">
        <v>1.152315870275338</v>
      </c>
      <c r="F29" s="40">
        <v>722352.36819</v>
      </c>
      <c r="G29" s="40">
        <v>877876.14218</v>
      </c>
      <c r="H29" s="23">
        <v>21.53018122993025</v>
      </c>
      <c r="I29" s="23">
        <v>0.7004708412317703</v>
      </c>
      <c r="J29" s="44">
        <v>1536710.71631</v>
      </c>
      <c r="K29" s="44">
        <v>1608587.15243</v>
      </c>
      <c r="L29" s="59">
        <v>4.677291266152683</v>
      </c>
      <c r="M29" s="60">
        <v>0.7261489152270397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1024650.73094</v>
      </c>
      <c r="C30" s="4">
        <v>1266944.94544</v>
      </c>
      <c r="D30" s="23">
        <v>23.646517509212394</v>
      </c>
      <c r="E30" s="23">
        <v>7.204859096530043</v>
      </c>
      <c r="F30" s="40">
        <v>8360411.51029</v>
      </c>
      <c r="G30" s="40">
        <v>9190720.59208</v>
      </c>
      <c r="H30" s="23">
        <v>9.931437953359787</v>
      </c>
      <c r="I30" s="23">
        <v>7.333416954097401</v>
      </c>
      <c r="J30" s="44">
        <v>14655460.28893</v>
      </c>
      <c r="K30" s="44">
        <v>15996522.23326</v>
      </c>
      <c r="L30" s="59">
        <v>9.150595872740826</v>
      </c>
      <c r="M30" s="60">
        <v>7.2211550673767135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720295.57867</v>
      </c>
      <c r="C31" s="4">
        <v>834706.67173</v>
      </c>
      <c r="D31" s="23">
        <v>15.88390883521123</v>
      </c>
      <c r="E31" s="23">
        <v>4.7468076481094545</v>
      </c>
      <c r="F31" s="40">
        <v>5680851.4528</v>
      </c>
      <c r="G31" s="40">
        <v>6360493.29495</v>
      </c>
      <c r="H31" s="23">
        <v>11.963731982729726</v>
      </c>
      <c r="I31" s="23">
        <v>5.075135175560035</v>
      </c>
      <c r="J31" s="44">
        <v>9893738.41689</v>
      </c>
      <c r="K31" s="44">
        <v>11041765.96565</v>
      </c>
      <c r="L31" s="59">
        <v>11.6035769330646</v>
      </c>
      <c r="M31" s="60">
        <v>4.984477444094535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978550.27092</v>
      </c>
      <c r="C32" s="4">
        <v>989192.44794</v>
      </c>
      <c r="D32" s="23">
        <v>1.0875452530399412</v>
      </c>
      <c r="E32" s="23">
        <v>5.625336943338278</v>
      </c>
      <c r="F32" s="40">
        <v>8789167.96078</v>
      </c>
      <c r="G32" s="40">
        <v>7485448.64033</v>
      </c>
      <c r="H32" s="23">
        <v>-14.833250727117758</v>
      </c>
      <c r="I32" s="23">
        <v>5.972754303435746</v>
      </c>
      <c r="J32" s="44">
        <v>14534830.45983</v>
      </c>
      <c r="K32" s="44">
        <v>13076561.39506</v>
      </c>
      <c r="L32" s="59">
        <v>-10.032927929914472</v>
      </c>
      <c r="M32" s="60">
        <v>5.9030254329572704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1596981.80024</v>
      </c>
      <c r="C33" s="4">
        <v>1162003.07942</v>
      </c>
      <c r="D33" s="23">
        <v>-27.23755028107583</v>
      </c>
      <c r="E33" s="23">
        <v>6.608075976061893</v>
      </c>
      <c r="F33" s="40">
        <v>13424897.58091</v>
      </c>
      <c r="G33" s="40">
        <v>8347080.84258</v>
      </c>
      <c r="H33" s="23">
        <v>-37.82387692514375</v>
      </c>
      <c r="I33" s="23">
        <v>6.660263855801151</v>
      </c>
      <c r="J33" s="44">
        <v>24791276.14489</v>
      </c>
      <c r="K33" s="44">
        <v>15954712.93452</v>
      </c>
      <c r="L33" s="59">
        <v>-35.643841643026505</v>
      </c>
      <c r="M33" s="60">
        <v>7.2022815006690655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416802.67871</v>
      </c>
      <c r="C34" s="4">
        <v>372559.96054</v>
      </c>
      <c r="D34" s="23">
        <v>-10.614787387386944</v>
      </c>
      <c r="E34" s="23">
        <v>2.118672978143717</v>
      </c>
      <c r="F34" s="40">
        <v>3244305.60525</v>
      </c>
      <c r="G34" s="40">
        <v>2763104.14623</v>
      </c>
      <c r="H34" s="23">
        <v>-14.832186531420163</v>
      </c>
      <c r="I34" s="23">
        <v>2.204723186706526</v>
      </c>
      <c r="J34" s="44">
        <v>5274566.97665</v>
      </c>
      <c r="K34" s="44">
        <v>4965978.24081</v>
      </c>
      <c r="L34" s="59">
        <v>-5.850503694541977</v>
      </c>
      <c r="M34" s="60">
        <v>2.241743449932339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370694.84695</v>
      </c>
      <c r="C35" s="4">
        <v>497574.60186</v>
      </c>
      <c r="D35" s="23">
        <v>34.22754752431555</v>
      </c>
      <c r="E35" s="23">
        <v>2.829605903016022</v>
      </c>
      <c r="F35" s="40">
        <v>3067380.625</v>
      </c>
      <c r="G35" s="40">
        <v>3548586.14465</v>
      </c>
      <c r="H35" s="23">
        <v>15.687832013022515</v>
      </c>
      <c r="I35" s="23">
        <v>2.8314713232253728</v>
      </c>
      <c r="J35" s="44">
        <v>6923500.40001</v>
      </c>
      <c r="K35" s="44">
        <v>6339560.94135</v>
      </c>
      <c r="L35" s="59">
        <v>-8.434165161009547</v>
      </c>
      <c r="M35" s="60">
        <v>2.861806582020019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294368.00948</v>
      </c>
      <c r="C36" s="11">
        <v>657533.5183</v>
      </c>
      <c r="D36" s="22">
        <v>123.37125540969296</v>
      </c>
      <c r="E36" s="22">
        <v>3.7392598373340404</v>
      </c>
      <c r="F36" s="39">
        <v>2249527.66346</v>
      </c>
      <c r="G36" s="39">
        <v>3035164.25659</v>
      </c>
      <c r="H36" s="22">
        <v>34.92451352750256</v>
      </c>
      <c r="I36" s="22">
        <v>2.421804122402353</v>
      </c>
      <c r="J36" s="43">
        <v>3887424.40671</v>
      </c>
      <c r="K36" s="43">
        <v>5150149.52472</v>
      </c>
      <c r="L36" s="57">
        <v>32.482306686927146</v>
      </c>
      <c r="M36" s="58">
        <v>2.324882108490683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458391.53563</v>
      </c>
      <c r="C37" s="4">
        <v>570182.42649</v>
      </c>
      <c r="D37" s="23">
        <v>24.387642914557276</v>
      </c>
      <c r="E37" s="23">
        <v>3.242511884169793</v>
      </c>
      <c r="F37" s="40">
        <v>3819088.0679</v>
      </c>
      <c r="G37" s="40">
        <v>4153316.23736</v>
      </c>
      <c r="H37" s="23">
        <v>8.751517731922371</v>
      </c>
      <c r="I37" s="23">
        <v>3.313994741286193</v>
      </c>
      <c r="J37" s="44">
        <v>6533514.8486</v>
      </c>
      <c r="K37" s="44">
        <v>7010986.47713</v>
      </c>
      <c r="L37" s="59">
        <v>7.308036173397722</v>
      </c>
      <c r="M37" s="60">
        <v>3.1649017072831165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9550.5758</v>
      </c>
      <c r="C38" s="4">
        <v>12021.5886</v>
      </c>
      <c r="D38" s="23">
        <v>25.872919620197127</v>
      </c>
      <c r="E38" s="23">
        <v>0.06836433760692857</v>
      </c>
      <c r="F38" s="40">
        <v>78185.33617</v>
      </c>
      <c r="G38" s="40">
        <v>103268.19372</v>
      </c>
      <c r="H38" s="23">
        <v>32.08128119505916</v>
      </c>
      <c r="I38" s="23">
        <v>0.08239927599342589</v>
      </c>
      <c r="J38" s="44">
        <v>141960.15688</v>
      </c>
      <c r="K38" s="44">
        <v>160656.04406</v>
      </c>
      <c r="L38" s="59">
        <v>13.169812989009138</v>
      </c>
      <c r="M38" s="60">
        <v>0.07252340163391498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487990.84643</v>
      </c>
      <c r="C39" s="4">
        <v>462858.99058</v>
      </c>
      <c r="D39" s="23">
        <v>-5.15006706249869</v>
      </c>
      <c r="E39" s="23">
        <v>2.6321852584785086</v>
      </c>
      <c r="F39" s="40">
        <v>3843397.42898</v>
      </c>
      <c r="G39" s="40">
        <v>3277392.13531</v>
      </c>
      <c r="H39" s="23">
        <v>-14.726691791023347</v>
      </c>
      <c r="I39" s="23">
        <v>2.615081462820149</v>
      </c>
      <c r="J39" s="44">
        <v>6479053.88874</v>
      </c>
      <c r="K39" s="44">
        <v>5889074.87027</v>
      </c>
      <c r="L39" s="59">
        <v>-9.105943994312653</v>
      </c>
      <c r="M39" s="60">
        <v>2.6584480189819693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487990.84643</v>
      </c>
      <c r="C40" s="11">
        <v>462858.99058</v>
      </c>
      <c r="D40" s="22">
        <v>-5.15006706249869</v>
      </c>
      <c r="E40" s="22">
        <v>2.6321852584785086</v>
      </c>
      <c r="F40" s="39">
        <v>3843397.42898</v>
      </c>
      <c r="G40" s="39">
        <v>3277392.13531</v>
      </c>
      <c r="H40" s="22">
        <v>-14.726691791023347</v>
      </c>
      <c r="I40" s="22">
        <v>2.615081462820149</v>
      </c>
      <c r="J40" s="43">
        <v>6479053.88874</v>
      </c>
      <c r="K40" s="43">
        <v>5889074.87027</v>
      </c>
      <c r="L40" s="57">
        <v>-9.105943994312653</v>
      </c>
      <c r="M40" s="58">
        <v>2.6584480189819693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16308060.2819</v>
      </c>
      <c r="C41" s="36">
        <v>17584590.18373</v>
      </c>
      <c r="D41" s="37">
        <v>7.827601074339875</v>
      </c>
      <c r="E41" s="38">
        <v>100</v>
      </c>
      <c r="F41" s="36">
        <v>130207965.16674002</v>
      </c>
      <c r="G41" s="36">
        <v>125326578.99595998</v>
      </c>
      <c r="H41" s="37">
        <v>-3.748915179289601</v>
      </c>
      <c r="I41" s="38">
        <v>100</v>
      </c>
      <c r="J41" s="36">
        <v>225962285.52589</v>
      </c>
      <c r="K41" s="36">
        <v>221523040.06776002</v>
      </c>
      <c r="L41" s="63">
        <v>-1.9645957500378257</v>
      </c>
      <c r="M41" s="64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2228487.2490999997</v>
      </c>
      <c r="C42" s="31">
        <v>2508588.7842699997</v>
      </c>
      <c r="D42" s="32">
        <v>12.569133401284763</v>
      </c>
      <c r="E42" s="32">
        <v>12.484777984932743</v>
      </c>
      <c r="F42" s="41">
        <v>14018586.163259998</v>
      </c>
      <c r="G42" s="41">
        <v>18108092.596040025</v>
      </c>
      <c r="H42" s="33">
        <v>29.172031937841435</v>
      </c>
      <c r="I42" s="33">
        <v>12.624627222313794</v>
      </c>
      <c r="J42" s="41">
        <v>22243219.947109997</v>
      </c>
      <c r="K42" s="41">
        <v>31854827.85723996</v>
      </c>
      <c r="L42" s="33">
        <v>43.21140524161734</v>
      </c>
      <c r="M42" s="65">
        <v>12.572064055203516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18536547.531</v>
      </c>
      <c r="C43" s="53">
        <v>20093178.968</v>
      </c>
      <c r="D43" s="54">
        <v>8.397634103096774</v>
      </c>
      <c r="E43" s="55">
        <v>100</v>
      </c>
      <c r="F43" s="56">
        <v>144226551.33</v>
      </c>
      <c r="G43" s="56">
        <v>143434671.592</v>
      </c>
      <c r="H43" s="54">
        <v>-0.5490526749045892</v>
      </c>
      <c r="I43" s="55">
        <v>100</v>
      </c>
      <c r="J43" s="56">
        <v>248205505.473</v>
      </c>
      <c r="K43" s="56">
        <v>253377867.92499998</v>
      </c>
      <c r="L43" s="54">
        <v>2.0839031922934708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5.5" customHeight="1" thickBot="1">
      <c r="A2" s="112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5" customFormat="1" ht="32.25" customHeight="1">
      <c r="A3" s="113" t="s">
        <v>30</v>
      </c>
      <c r="B3" s="110" t="s">
        <v>72</v>
      </c>
      <c r="C3" s="110"/>
      <c r="D3" s="110"/>
      <c r="E3" s="110"/>
      <c r="F3" s="110" t="s">
        <v>93</v>
      </c>
      <c r="G3" s="110"/>
      <c r="H3" s="110"/>
      <c r="I3" s="110"/>
      <c r="J3" s="110" t="s">
        <v>41</v>
      </c>
      <c r="K3" s="110"/>
      <c r="L3" s="110"/>
      <c r="M3" s="111"/>
    </row>
    <row r="4" spans="1:13" ht="37.5" customHeight="1">
      <c r="A4" s="114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98" t="s">
        <v>79</v>
      </c>
      <c r="B5" s="6">
        <v>1606286.53622</v>
      </c>
      <c r="C5" s="6">
        <v>1189880.48758</v>
      </c>
      <c r="D5" s="7">
        <v>-25.923522313765336</v>
      </c>
      <c r="E5" s="16">
        <v>6.766609145551356</v>
      </c>
      <c r="F5" s="6">
        <v>11819080.87298</v>
      </c>
      <c r="G5" s="6">
        <v>8345229.26283</v>
      </c>
      <c r="H5" s="7">
        <v>-29.391893053982642</v>
      </c>
      <c r="I5" s="16">
        <v>6.658786451913777</v>
      </c>
      <c r="J5" s="13">
        <v>19643811.25045</v>
      </c>
      <c r="K5" s="13">
        <v>15811256.35201</v>
      </c>
      <c r="L5" s="14">
        <v>-19.51024090781876</v>
      </c>
      <c r="M5" s="15">
        <v>7.137522285344954</v>
      </c>
    </row>
    <row r="6" spans="1:13" ht="30" customHeight="1">
      <c r="A6" s="98" t="s">
        <v>80</v>
      </c>
      <c r="B6" s="6">
        <v>179396.96543</v>
      </c>
      <c r="C6" s="6">
        <v>194785.08795</v>
      </c>
      <c r="D6" s="7">
        <v>8.577693877438724</v>
      </c>
      <c r="E6" s="16">
        <v>1.1077033124731182</v>
      </c>
      <c r="F6" s="6">
        <v>1539659.20308</v>
      </c>
      <c r="G6" s="6">
        <v>1546112.68449</v>
      </c>
      <c r="H6" s="7">
        <v>0.4191499909259262</v>
      </c>
      <c r="I6" s="16">
        <v>1.233667029672804</v>
      </c>
      <c r="J6" s="13">
        <v>2617850.81759</v>
      </c>
      <c r="K6" s="13">
        <v>2567597.28824</v>
      </c>
      <c r="L6" s="14">
        <v>-1.9196483242029616</v>
      </c>
      <c r="M6" s="15">
        <v>1.1590655705404806</v>
      </c>
    </row>
    <row r="7" spans="1:13" ht="30" customHeight="1">
      <c r="A7" s="98" t="s">
        <v>81</v>
      </c>
      <c r="B7" s="6">
        <v>177507.17444</v>
      </c>
      <c r="C7" s="6">
        <v>174479.70938</v>
      </c>
      <c r="D7" s="7">
        <v>-1.705545181230601</v>
      </c>
      <c r="E7" s="16">
        <v>0.9922307404208711</v>
      </c>
      <c r="F7" s="6">
        <v>1375906.30692</v>
      </c>
      <c r="G7" s="6">
        <v>1397681.50855</v>
      </c>
      <c r="H7" s="7">
        <v>1.5826078796560172</v>
      </c>
      <c r="I7" s="16">
        <v>1.1152315173264686</v>
      </c>
      <c r="J7" s="13">
        <v>2457925.81346</v>
      </c>
      <c r="K7" s="13">
        <v>2479469.29482</v>
      </c>
      <c r="L7" s="14">
        <v>0.8764903009693986</v>
      </c>
      <c r="M7" s="15">
        <v>1.1192828042002194</v>
      </c>
    </row>
    <row r="8" spans="1:13" ht="30" customHeight="1">
      <c r="A8" s="98" t="s">
        <v>82</v>
      </c>
      <c r="B8" s="6">
        <v>240772.58349</v>
      </c>
      <c r="C8" s="6">
        <v>259784.00496</v>
      </c>
      <c r="D8" s="7">
        <v>7.896007591242049</v>
      </c>
      <c r="E8" s="16">
        <v>1.4773389783081954</v>
      </c>
      <c r="F8" s="6">
        <v>2108264.79174</v>
      </c>
      <c r="G8" s="6">
        <v>1854273.8417</v>
      </c>
      <c r="H8" s="7">
        <v>-12.0473932418316</v>
      </c>
      <c r="I8" s="16">
        <v>1.4795535444718189</v>
      </c>
      <c r="J8" s="13">
        <v>3694883.53308</v>
      </c>
      <c r="K8" s="13">
        <v>3247250.87193</v>
      </c>
      <c r="L8" s="14">
        <v>-12.1149329103984</v>
      </c>
      <c r="M8" s="15">
        <v>1.465875003763366</v>
      </c>
    </row>
    <row r="9" spans="1:13" ht="30" customHeight="1">
      <c r="A9" s="98" t="s">
        <v>83</v>
      </c>
      <c r="B9" s="6">
        <v>133378.8229</v>
      </c>
      <c r="C9" s="6">
        <v>95340.03677</v>
      </c>
      <c r="D9" s="7">
        <v>-28.519359597677173</v>
      </c>
      <c r="E9" s="16">
        <v>0.5421794638024183</v>
      </c>
      <c r="F9" s="6">
        <v>886370.51893</v>
      </c>
      <c r="G9" s="6">
        <v>701446.79365</v>
      </c>
      <c r="H9" s="7">
        <v>-20.863027518473245</v>
      </c>
      <c r="I9" s="16">
        <v>0.5596951574594657</v>
      </c>
      <c r="J9" s="13">
        <v>1494576.66564</v>
      </c>
      <c r="K9" s="13">
        <v>1254091.22599</v>
      </c>
      <c r="L9" s="14">
        <v>-16.090538891627926</v>
      </c>
      <c r="M9" s="15">
        <v>0.5661222532908521</v>
      </c>
    </row>
    <row r="10" spans="1:13" ht="30" customHeight="1">
      <c r="A10" s="98" t="s">
        <v>84</v>
      </c>
      <c r="B10" s="6">
        <v>1367919.30266</v>
      </c>
      <c r="C10" s="6">
        <v>1462551.83801</v>
      </c>
      <c r="D10" s="7">
        <v>6.917991080759037</v>
      </c>
      <c r="E10" s="16">
        <v>8.317235845298313</v>
      </c>
      <c r="F10" s="6">
        <v>10619025.05937</v>
      </c>
      <c r="G10" s="6">
        <v>10661162.84049</v>
      </c>
      <c r="H10" s="7">
        <v>0.39681402844811003</v>
      </c>
      <c r="I10" s="16">
        <v>8.506705381971427</v>
      </c>
      <c r="J10" s="13">
        <v>18038553.68941</v>
      </c>
      <c r="K10" s="13">
        <v>18302703.20387</v>
      </c>
      <c r="L10" s="14">
        <v>1.4643608296327726</v>
      </c>
      <c r="M10" s="15">
        <v>8.262212002088596</v>
      </c>
    </row>
    <row r="11" spans="1:13" ht="30" customHeight="1">
      <c r="A11" s="98" t="s">
        <v>85</v>
      </c>
      <c r="B11" s="6">
        <v>866788.83789</v>
      </c>
      <c r="C11" s="6">
        <v>1186013.59908</v>
      </c>
      <c r="D11" s="7">
        <v>36.828434704706176</v>
      </c>
      <c r="E11" s="16">
        <v>6.744618934465414</v>
      </c>
      <c r="F11" s="6">
        <v>6852655.3579</v>
      </c>
      <c r="G11" s="6">
        <v>6474209.73375</v>
      </c>
      <c r="H11" s="7">
        <v>-5.522612832319286</v>
      </c>
      <c r="I11" s="16">
        <v>5.165871266587993</v>
      </c>
      <c r="J11" s="13">
        <v>12256010.94993</v>
      </c>
      <c r="K11" s="13">
        <v>11959350.21891</v>
      </c>
      <c r="L11" s="14">
        <v>-2.4205325226287777</v>
      </c>
      <c r="M11" s="15">
        <v>5.398693614556683</v>
      </c>
    </row>
    <row r="12" spans="1:13" ht="30" customHeight="1">
      <c r="A12" s="98" t="s">
        <v>86</v>
      </c>
      <c r="B12" s="6">
        <v>909.32144</v>
      </c>
      <c r="C12" s="6">
        <v>1936.78792</v>
      </c>
      <c r="D12" s="7">
        <v>112.9926596693904</v>
      </c>
      <c r="E12" s="16">
        <v>0.011014120316503012</v>
      </c>
      <c r="F12" s="6">
        <v>17716.68313</v>
      </c>
      <c r="G12" s="6">
        <v>41535.08902</v>
      </c>
      <c r="H12" s="7">
        <v>134.4405480147005</v>
      </c>
      <c r="I12" s="16">
        <v>0.03314148471358092</v>
      </c>
      <c r="J12" s="13">
        <v>39097.50043</v>
      </c>
      <c r="K12" s="13">
        <v>92517.42273</v>
      </c>
      <c r="L12" s="14">
        <v>136.63257679514015</v>
      </c>
      <c r="M12" s="15">
        <v>0.04176424389160629</v>
      </c>
    </row>
    <row r="13" spans="1:13" ht="30" customHeight="1">
      <c r="A13" s="98" t="s">
        <v>87</v>
      </c>
      <c r="B13" s="6">
        <v>713754.92089</v>
      </c>
      <c r="C13" s="6">
        <v>911519.97051</v>
      </c>
      <c r="D13" s="7">
        <v>27.70769683428614</v>
      </c>
      <c r="E13" s="16">
        <v>5.183629308309821</v>
      </c>
      <c r="F13" s="6">
        <v>6196592.4123</v>
      </c>
      <c r="G13" s="6">
        <v>6353249.40428</v>
      </c>
      <c r="H13" s="7">
        <v>2.52811515679234</v>
      </c>
      <c r="I13" s="16">
        <v>5.069355164066836</v>
      </c>
      <c r="J13" s="13">
        <v>10888714.13325</v>
      </c>
      <c r="K13" s="13">
        <v>11649243.2021</v>
      </c>
      <c r="L13" s="14">
        <v>6.984562727454037</v>
      </c>
      <c r="M13" s="15">
        <v>5.258705008082546</v>
      </c>
    </row>
    <row r="14" spans="1:13" ht="30" customHeight="1">
      <c r="A14" s="98" t="s">
        <v>88</v>
      </c>
      <c r="B14" s="6">
        <v>5041390.03724</v>
      </c>
      <c r="C14" s="6">
        <v>5074529.69075</v>
      </c>
      <c r="D14" s="7">
        <v>0.6573515095083284</v>
      </c>
      <c r="E14" s="16">
        <v>28.857821750348027</v>
      </c>
      <c r="F14" s="6">
        <v>42629130.30142</v>
      </c>
      <c r="G14" s="6">
        <v>37982655.9002</v>
      </c>
      <c r="H14" s="7">
        <v>-10.89976353813914</v>
      </c>
      <c r="I14" s="16">
        <v>30.30694382986741</v>
      </c>
      <c r="J14" s="13">
        <v>75122654.08618</v>
      </c>
      <c r="K14" s="13">
        <v>68257745.00702</v>
      </c>
      <c r="L14" s="14">
        <v>-9.138267494229698</v>
      </c>
      <c r="M14" s="15">
        <v>30.81293258982955</v>
      </c>
    </row>
    <row r="15" spans="1:13" ht="30" customHeight="1">
      <c r="A15" s="98" t="s">
        <v>89</v>
      </c>
      <c r="B15" s="6">
        <v>1807141.75763</v>
      </c>
      <c r="C15" s="6">
        <v>1725415.09488</v>
      </c>
      <c r="D15" s="7">
        <v>-4.522426777254122</v>
      </c>
      <c r="E15" s="16">
        <v>9.812085905058092</v>
      </c>
      <c r="F15" s="6">
        <v>13787826.61717</v>
      </c>
      <c r="G15" s="6">
        <v>13277155.09482</v>
      </c>
      <c r="H15" s="7">
        <v>-3.7037854951995133</v>
      </c>
      <c r="I15" s="16">
        <v>10.594045733306103</v>
      </c>
      <c r="J15" s="13">
        <v>23982380.10055</v>
      </c>
      <c r="K15" s="13">
        <v>23426466.31788</v>
      </c>
      <c r="L15" s="14">
        <v>-2.318009223184857</v>
      </c>
      <c r="M15" s="15">
        <v>10.575182748807645</v>
      </c>
    </row>
    <row r="16" spans="1:13" ht="30" customHeight="1">
      <c r="A16" s="98" t="s">
        <v>90</v>
      </c>
      <c r="B16" s="6">
        <v>85956.84128</v>
      </c>
      <c r="C16" s="6">
        <v>127453.63007</v>
      </c>
      <c r="D16" s="7">
        <v>48.2763072398465</v>
      </c>
      <c r="E16" s="16">
        <v>0.7248029595135259</v>
      </c>
      <c r="F16" s="6">
        <v>819392.32662</v>
      </c>
      <c r="G16" s="6">
        <v>875765.72102</v>
      </c>
      <c r="H16" s="7">
        <v>6.879902650851127</v>
      </c>
      <c r="I16" s="16">
        <v>0.6987869038125035</v>
      </c>
      <c r="J16" s="13">
        <v>1556674.33486</v>
      </c>
      <c r="K16" s="13">
        <v>1656033.6314</v>
      </c>
      <c r="L16" s="14">
        <v>6.382792747009343</v>
      </c>
      <c r="M16" s="15">
        <v>0.7475672195964125</v>
      </c>
    </row>
    <row r="17" spans="1:13" ht="30" customHeight="1">
      <c r="A17" s="98" t="s">
        <v>91</v>
      </c>
      <c r="B17" s="6">
        <v>1932210.67359</v>
      </c>
      <c r="C17" s="6">
        <v>2310943.85399</v>
      </c>
      <c r="D17" s="7">
        <v>19.601029306826216</v>
      </c>
      <c r="E17" s="16">
        <v>13.141869272155018</v>
      </c>
      <c r="F17" s="6">
        <v>13518154.54871</v>
      </c>
      <c r="G17" s="6">
        <v>14794473.07894</v>
      </c>
      <c r="H17" s="7">
        <v>9.441514561999115</v>
      </c>
      <c r="I17" s="16">
        <v>11.804737029817844</v>
      </c>
      <c r="J17" s="13">
        <v>22579900.83326</v>
      </c>
      <c r="K17" s="13">
        <v>25482414.07413</v>
      </c>
      <c r="L17" s="14">
        <v>12.854410930780624</v>
      </c>
      <c r="M17" s="15">
        <v>11.503279327665139</v>
      </c>
    </row>
    <row r="18" spans="1:13" ht="30" customHeight="1">
      <c r="A18" s="98" t="s">
        <v>92</v>
      </c>
      <c r="B18" s="6">
        <v>2154646.5068</v>
      </c>
      <c r="C18" s="6">
        <v>2869956.39188</v>
      </c>
      <c r="D18" s="7">
        <v>33.198479788796135</v>
      </c>
      <c r="E18" s="16">
        <v>16.320860263979334</v>
      </c>
      <c r="F18" s="6">
        <v>18038190.16647</v>
      </c>
      <c r="G18" s="6">
        <v>21021628.04222</v>
      </c>
      <c r="H18" s="7">
        <v>16.53956327223846</v>
      </c>
      <c r="I18" s="16">
        <v>16.77347950501198</v>
      </c>
      <c r="J18" s="13">
        <v>31589251.8178</v>
      </c>
      <c r="K18" s="13">
        <v>35336901.95673</v>
      </c>
      <c r="L18" s="14">
        <v>11.86368756229378</v>
      </c>
      <c r="M18" s="15">
        <v>15.951795328341948</v>
      </c>
    </row>
    <row r="19" spans="1:13" s="5" customFormat="1" ht="39" customHeight="1" thickBot="1">
      <c r="A19" s="25" t="s">
        <v>78</v>
      </c>
      <c r="B19" s="26">
        <v>16308060.2819</v>
      </c>
      <c r="C19" s="26">
        <v>17584590.18373</v>
      </c>
      <c r="D19" s="27">
        <v>7.827601074339875</v>
      </c>
      <c r="E19" s="26">
        <v>100</v>
      </c>
      <c r="F19" s="26">
        <v>130207965.16674</v>
      </c>
      <c r="G19" s="26">
        <v>125326578.99595998</v>
      </c>
      <c r="H19" s="27">
        <v>-3.74891517928959</v>
      </c>
      <c r="I19" s="26">
        <v>100</v>
      </c>
      <c r="J19" s="28">
        <v>225962285.52589</v>
      </c>
      <c r="K19" s="28">
        <v>221523040.06776</v>
      </c>
      <c r="L19" s="29">
        <v>-1.964595750037839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8" t="s">
        <v>59</v>
      </c>
      <c r="B1" s="119"/>
      <c r="C1" s="119"/>
      <c r="D1" s="119"/>
      <c r="E1" s="119"/>
      <c r="F1" s="119"/>
      <c r="G1" s="119"/>
      <c r="H1" s="120"/>
    </row>
    <row r="2" spans="1:8" ht="19.5" customHeight="1">
      <c r="A2" s="121" t="s">
        <v>60</v>
      </c>
      <c r="B2" s="122"/>
      <c r="C2" s="122"/>
      <c r="D2" s="122"/>
      <c r="E2" s="122"/>
      <c r="F2" s="122"/>
      <c r="G2" s="122"/>
      <c r="H2" s="123"/>
    </row>
    <row r="3" spans="1:8" ht="19.5" customHeight="1">
      <c r="A3" s="121"/>
      <c r="B3" s="122"/>
      <c r="C3" s="122"/>
      <c r="D3" s="122"/>
      <c r="E3" s="122"/>
      <c r="F3" s="122"/>
      <c r="G3" s="122"/>
      <c r="H3" s="123"/>
    </row>
    <row r="4" spans="1:8" ht="19.5" customHeight="1">
      <c r="A4" s="78" t="s">
        <v>61</v>
      </c>
      <c r="B4" s="79"/>
      <c r="C4" s="79"/>
      <c r="D4" s="80"/>
      <c r="E4" s="80"/>
      <c r="F4" s="80"/>
      <c r="G4" s="80"/>
      <c r="H4" s="81" t="s">
        <v>62</v>
      </c>
    </row>
    <row r="5" spans="1:8" ht="19.5" customHeight="1">
      <c r="A5" s="82" t="s">
        <v>63</v>
      </c>
      <c r="B5" s="115">
        <v>2021</v>
      </c>
      <c r="C5" s="116"/>
      <c r="D5" s="115">
        <v>2022</v>
      </c>
      <c r="E5" s="117"/>
      <c r="F5" s="115">
        <v>2023</v>
      </c>
      <c r="G5" s="117"/>
      <c r="H5" s="83" t="s">
        <v>64</v>
      </c>
    </row>
    <row r="6" spans="1:8" ht="19.5" customHeight="1">
      <c r="A6" s="82"/>
      <c r="B6" s="84" t="s">
        <v>62</v>
      </c>
      <c r="C6" s="84" t="s">
        <v>65</v>
      </c>
      <c r="D6" s="84" t="s">
        <v>62</v>
      </c>
      <c r="E6" s="84" t="s">
        <v>65</v>
      </c>
      <c r="F6" s="84" t="s">
        <v>62</v>
      </c>
      <c r="G6" s="84" t="s">
        <v>65</v>
      </c>
      <c r="H6" s="85" t="s">
        <v>66</v>
      </c>
    </row>
    <row r="7" spans="1:8" ht="19.5" customHeight="1">
      <c r="A7" s="86" t="s">
        <v>67</v>
      </c>
      <c r="B7" s="87">
        <v>219595870.61</v>
      </c>
      <c r="C7" s="87">
        <f>B7</f>
        <v>219595870.61</v>
      </c>
      <c r="D7" s="87">
        <v>266442153.57</v>
      </c>
      <c r="E7" s="87">
        <f>D7</f>
        <v>266442153.57</v>
      </c>
      <c r="F7" s="88">
        <v>255770978.71</v>
      </c>
      <c r="G7" s="87">
        <f>F7</f>
        <v>255770978.71</v>
      </c>
      <c r="H7" s="89">
        <f aca="true" t="shared" si="0" ref="H7:H13">((F7-D7)/D7)*100</f>
        <v>-4.005062531217096</v>
      </c>
    </row>
    <row r="8" spans="1:8" ht="19.5" customHeight="1">
      <c r="A8" s="86" t="s">
        <v>68</v>
      </c>
      <c r="B8" s="87">
        <v>240351930.42</v>
      </c>
      <c r="C8" s="87">
        <f>C7+B8</f>
        <v>459947801.03</v>
      </c>
      <c r="D8" s="87">
        <v>286320662.64</v>
      </c>
      <c r="E8" s="87">
        <f aca="true" t="shared" si="1" ref="E8:E18">E7+D8</f>
        <v>552762816.21</v>
      </c>
      <c r="F8" s="90">
        <v>263367372.15</v>
      </c>
      <c r="G8" s="87">
        <f aca="true" t="shared" si="2" ref="G8:G13">G7+F8</f>
        <v>519138350.86</v>
      </c>
      <c r="H8" s="89">
        <f t="shared" si="0"/>
        <v>-8.016637806842422</v>
      </c>
    </row>
    <row r="9" spans="1:8" ht="19.5" customHeight="1">
      <c r="A9" s="86" t="s">
        <v>46</v>
      </c>
      <c r="B9" s="87">
        <v>258796602.35</v>
      </c>
      <c r="C9" s="87">
        <f aca="true" t="shared" si="3" ref="C9:C18">C8+B9</f>
        <v>718744403.38</v>
      </c>
      <c r="D9" s="87">
        <v>343796519.9</v>
      </c>
      <c r="E9" s="87">
        <f t="shared" si="1"/>
        <v>896559336.11</v>
      </c>
      <c r="F9" s="90">
        <v>295132070.88</v>
      </c>
      <c r="G9" s="87">
        <f t="shared" si="2"/>
        <v>814270421.74</v>
      </c>
      <c r="H9" s="89">
        <f t="shared" si="0"/>
        <v>-14.155015017067363</v>
      </c>
    </row>
    <row r="10" spans="1:8" ht="19.5" customHeight="1">
      <c r="A10" s="86" t="s">
        <v>69</v>
      </c>
      <c r="B10" s="87">
        <v>276351000.95</v>
      </c>
      <c r="C10" s="87">
        <f t="shared" si="3"/>
        <v>995095404.3299999</v>
      </c>
      <c r="D10" s="87">
        <v>362069589.28</v>
      </c>
      <c r="E10" s="87">
        <f t="shared" si="1"/>
        <v>1258628925.3899999</v>
      </c>
      <c r="F10" s="90">
        <v>242493595.51</v>
      </c>
      <c r="G10" s="87">
        <f t="shared" si="2"/>
        <v>1056764017.25</v>
      </c>
      <c r="H10" s="89">
        <f t="shared" si="0"/>
        <v>-33.02569376450118</v>
      </c>
    </row>
    <row r="11" spans="1:8" ht="19.5" customHeight="1">
      <c r="A11" s="86" t="s">
        <v>70</v>
      </c>
      <c r="B11" s="87">
        <v>254285966.68</v>
      </c>
      <c r="C11" s="87">
        <f t="shared" si="3"/>
        <v>1249381371.01</v>
      </c>
      <c r="D11" s="87">
        <v>266316031.26</v>
      </c>
      <c r="E11" s="87">
        <f t="shared" si="1"/>
        <v>1524944956.6499999</v>
      </c>
      <c r="F11" s="90">
        <v>276717652.64</v>
      </c>
      <c r="G11" s="87">
        <f t="shared" si="2"/>
        <v>1333481669.8899999</v>
      </c>
      <c r="H11" s="89">
        <f t="shared" si="0"/>
        <v>3.9057436124996405</v>
      </c>
    </row>
    <row r="12" spans="1:8" ht="19.5" customHeight="1">
      <c r="A12" s="86" t="s">
        <v>71</v>
      </c>
      <c r="B12" s="87">
        <v>313745812.76</v>
      </c>
      <c r="C12" s="87">
        <f t="shared" si="3"/>
        <v>1563127183.77</v>
      </c>
      <c r="D12" s="87">
        <v>342547251.6</v>
      </c>
      <c r="E12" s="87">
        <f t="shared" si="1"/>
        <v>1867492208.25</v>
      </c>
      <c r="F12" s="90">
        <v>261008166.85</v>
      </c>
      <c r="G12" s="87">
        <f t="shared" si="2"/>
        <v>1594489836.7399998</v>
      </c>
      <c r="H12" s="89">
        <f t="shared" si="0"/>
        <v>-23.803748057863565</v>
      </c>
    </row>
    <row r="13" spans="1:8" ht="19.5" customHeight="1">
      <c r="A13" s="86" t="s">
        <v>72</v>
      </c>
      <c r="B13" s="87">
        <v>254659905.71</v>
      </c>
      <c r="C13" s="87">
        <f t="shared" si="3"/>
        <v>1817787089.48</v>
      </c>
      <c r="D13" s="87">
        <v>240772583.49</v>
      </c>
      <c r="E13" s="87">
        <f t="shared" si="1"/>
        <v>2108264791.74</v>
      </c>
      <c r="F13" s="90">
        <v>259699857.99</v>
      </c>
      <c r="G13" s="87">
        <f t="shared" si="2"/>
        <v>1854189694.7299998</v>
      </c>
      <c r="H13" s="89">
        <f t="shared" si="0"/>
        <v>7.861058857137737</v>
      </c>
    </row>
    <row r="14" spans="1:8" ht="19.5" customHeight="1">
      <c r="A14" s="86" t="s">
        <v>73</v>
      </c>
      <c r="B14" s="87">
        <v>303984959.01</v>
      </c>
      <c r="C14" s="87">
        <f t="shared" si="3"/>
        <v>2121772048.49</v>
      </c>
      <c r="D14" s="87">
        <v>294660064.32</v>
      </c>
      <c r="E14" s="87">
        <f t="shared" si="1"/>
        <v>2402924856.06</v>
      </c>
      <c r="F14" s="90"/>
      <c r="G14" s="87"/>
      <c r="H14" s="89"/>
    </row>
    <row r="15" spans="1:8" ht="19.5" customHeight="1">
      <c r="A15" s="86" t="s">
        <v>74</v>
      </c>
      <c r="B15" s="91">
        <v>325745713.66</v>
      </c>
      <c r="C15" s="87">
        <f t="shared" si="3"/>
        <v>2447517762.15</v>
      </c>
      <c r="D15" s="87">
        <v>291371124</v>
      </c>
      <c r="E15" s="87">
        <f t="shared" si="1"/>
        <v>2694295980.06</v>
      </c>
      <c r="F15" s="88"/>
      <c r="G15" s="87"/>
      <c r="H15" s="89"/>
    </row>
    <row r="16" spans="1:8" ht="19.5" customHeight="1">
      <c r="A16" s="86" t="s">
        <v>75</v>
      </c>
      <c r="B16" s="87">
        <v>305042738.93</v>
      </c>
      <c r="C16" s="87">
        <f t="shared" si="3"/>
        <v>2752560501.08</v>
      </c>
      <c r="D16" s="87">
        <v>257355026.41</v>
      </c>
      <c r="E16" s="87">
        <f t="shared" si="1"/>
        <v>2951651006.47</v>
      </c>
      <c r="F16" s="90"/>
      <c r="G16" s="87"/>
      <c r="H16" s="89"/>
    </row>
    <row r="17" spans="1:8" ht="19.5" customHeight="1">
      <c r="A17" s="86" t="s">
        <v>76</v>
      </c>
      <c r="B17" s="87">
        <v>321385295.54</v>
      </c>
      <c r="C17" s="87">
        <f t="shared" si="3"/>
        <v>3073945796.62</v>
      </c>
      <c r="D17" s="92">
        <v>270818423.41</v>
      </c>
      <c r="E17" s="87">
        <f t="shared" si="1"/>
        <v>3222469429.8799996</v>
      </c>
      <c r="F17" s="90"/>
      <c r="G17" s="87"/>
      <c r="H17" s="89"/>
    </row>
    <row r="18" spans="1:8" ht="19.5" customHeight="1">
      <c r="A18" s="86" t="s">
        <v>77</v>
      </c>
      <c r="B18" s="87">
        <v>330460034.2</v>
      </c>
      <c r="C18" s="87">
        <f t="shared" si="3"/>
        <v>3404405830.8199997</v>
      </c>
      <c r="D18" s="87">
        <v>278772392.09</v>
      </c>
      <c r="E18" s="87">
        <f t="shared" si="1"/>
        <v>3501241821.97</v>
      </c>
      <c r="F18" s="87"/>
      <c r="G18" s="87"/>
      <c r="H18" s="89"/>
    </row>
    <row r="19" spans="1:8" ht="19.5" customHeight="1" thickBot="1">
      <c r="A19" s="93" t="s">
        <v>78</v>
      </c>
      <c r="B19" s="94">
        <v>3404405830.82</v>
      </c>
      <c r="C19" s="95"/>
      <c r="D19" s="94">
        <v>3501241821.97</v>
      </c>
      <c r="E19" s="96"/>
      <c r="F19" s="94">
        <f>SUM(F7:F18)</f>
        <v>1854189694.7299998</v>
      </c>
      <c r="G19" s="96"/>
      <c r="H19" s="97"/>
    </row>
  </sheetData>
  <sheetProtection/>
  <mergeCells count="6">
    <mergeCell ref="B5:C5"/>
    <mergeCell ref="D5:E5"/>
    <mergeCell ref="F5:G5"/>
    <mergeCell ref="A1:H1"/>
    <mergeCell ref="A2:H2"/>
    <mergeCell ref="A3:H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24" t="s">
        <v>52</v>
      </c>
      <c r="B1" s="125"/>
      <c r="C1" s="125"/>
      <c r="D1" s="125"/>
      <c r="E1" s="125"/>
      <c r="F1" s="125"/>
      <c r="G1" s="126"/>
    </row>
    <row r="2" spans="1:7" ht="77.25" customHeight="1">
      <c r="A2" s="69"/>
      <c r="B2" s="70" t="s">
        <v>94</v>
      </c>
      <c r="C2" s="70" t="s">
        <v>95</v>
      </c>
      <c r="D2" s="77" t="s">
        <v>53</v>
      </c>
      <c r="E2" s="77" t="s">
        <v>96</v>
      </c>
      <c r="F2" s="77" t="s">
        <v>97</v>
      </c>
      <c r="G2" s="71" t="s">
        <v>53</v>
      </c>
    </row>
    <row r="3" spans="1:7" ht="54.75" customHeight="1">
      <c r="A3" s="72" t="s">
        <v>54</v>
      </c>
      <c r="B3" s="73">
        <v>18537</v>
      </c>
      <c r="C3" s="73">
        <v>20093</v>
      </c>
      <c r="D3" s="101">
        <v>8.394022765280251</v>
      </c>
      <c r="E3" s="73">
        <v>144227</v>
      </c>
      <c r="F3" s="73">
        <v>143435</v>
      </c>
      <c r="G3" s="99">
        <v>-0.5491343507110336</v>
      </c>
    </row>
    <row r="4" spans="1:7" ht="54.75" customHeight="1">
      <c r="A4" s="72" t="s">
        <v>55</v>
      </c>
      <c r="B4" s="73">
        <v>327.90956828</v>
      </c>
      <c r="C4" s="73">
        <v>352.37708187</v>
      </c>
      <c r="D4" s="101">
        <v>7.4616650311061905</v>
      </c>
      <c r="E4" s="73">
        <v>2858.90193499</v>
      </c>
      <c r="F4" s="73">
        <v>2437.41968308</v>
      </c>
      <c r="G4" s="99">
        <v>-14.74280200910334</v>
      </c>
    </row>
    <row r="5" spans="1:7" ht="54.75" customHeight="1">
      <c r="A5" s="72" t="s">
        <v>56</v>
      </c>
      <c r="B5" s="73">
        <v>240.77258349</v>
      </c>
      <c r="C5" s="73">
        <v>259.69985799</v>
      </c>
      <c r="D5" s="101">
        <v>7.861058857137748</v>
      </c>
      <c r="E5" s="73">
        <v>2108.26479174</v>
      </c>
      <c r="F5" s="73">
        <v>1854.18969473</v>
      </c>
      <c r="G5" s="99">
        <v>-12.051384532220254</v>
      </c>
    </row>
    <row r="6" spans="1:7" ht="54.75" customHeight="1">
      <c r="A6" s="74" t="s">
        <v>57</v>
      </c>
      <c r="B6" s="73">
        <v>117.74777026</v>
      </c>
      <c r="C6" s="73">
        <v>114.16507534</v>
      </c>
      <c r="D6" s="101">
        <v>-3.042685999139527</v>
      </c>
      <c r="E6" s="73">
        <v>1021.7653929</v>
      </c>
      <c r="F6" s="73">
        <v>815.50121106</v>
      </c>
      <c r="G6" s="99">
        <v>-20.187039341249946</v>
      </c>
    </row>
    <row r="7" spans="1:7" ht="54.75" customHeight="1" thickBot="1">
      <c r="A7" s="75" t="s">
        <v>58</v>
      </c>
      <c r="B7" s="76">
        <v>2344.0375946500008</v>
      </c>
      <c r="C7" s="76">
        <v>2252.2366224299994</v>
      </c>
      <c r="D7" s="102">
        <v>-3.916360916289341</v>
      </c>
      <c r="E7" s="76">
        <v>18512.598496769984</v>
      </c>
      <c r="F7" s="76">
        <v>17044.03511366</v>
      </c>
      <c r="G7" s="100">
        <v>-7.932778228654469</v>
      </c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2023-04-04T14:05:32Z</cp:lastPrinted>
  <dcterms:created xsi:type="dcterms:W3CDTF">2010-11-12T12:53:26Z</dcterms:created>
  <dcterms:modified xsi:type="dcterms:W3CDTF">2023-08-03T13:08:53Z</dcterms:modified>
  <cp:category/>
  <cp:version/>
  <cp:contentType/>
  <cp:contentStatus/>
</cp:coreProperties>
</file>