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<sst xmlns="http://schemas.openxmlformats.org/spreadsheetml/2006/main" count="111" uniqueCount="91">
  <si>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</si>
  <si>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</si>
  <si>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</si>
  <si>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</si>
  <si>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</si>
  <si>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</si>
  <si>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</si>
  <si>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</si>
  <si>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</si>
  <si>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</si>
  <si>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</si>
  <si>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</si>
  <si>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</si>
  <si>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</si>
  <si>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</si>
  <si>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</si>
  <si>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</si>
  <si>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</si>
  <si>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</si>
  <si>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</si>
  <si>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</si>
  <si>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</si>
  <si>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</si>
  <si>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</si>
  <si>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</si>
  <si>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</si>
  <si>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</si>
  <si>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</si>
  <si>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</si>
  <si>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</si>
  <si>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</si>
  <si>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</si>
  <si>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</si>
  <si>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</si>
  <si>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</si>
  <si>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</si>
  <si>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</si>
  <si>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</si>
  <si>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</si>
  <si>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</si>
  <si>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</si>
  <si>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</si>
  <si>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</si>
  <si>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</si>
  <si>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</si>
  <si>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</si>
  <si>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</si>
  <si>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</si>
  <si>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</si>
  <si>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</si>
  <si>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</si>
  <si>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</si>
  <si>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</si>
  <si>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</si>
  <si>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</si>
  <si>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</si>
  <si>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</si>
  <si>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</si>
  <si>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</si>
  <si>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>Pay (2018) (%)</t>
  </si>
  <si>
    <t>Değişim (2017/2018) (%)</t>
  </si>
  <si>
    <t xml:space="preserve"> 2017/2018</t>
  </si>
  <si>
    <t>Değişim   (16-17/17-18) (%)</t>
  </si>
  <si>
    <t>Pay (17-18)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</si>
  <si>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</si>
  <si>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</si>
  <si>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</si>
  <si>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</si>
  <si>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</si>
  <si>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</si>
  <si>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</si>
  <si>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</si>
  <si>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</si>
  <si>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</si>
  <si>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</si>
  <si>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</si>
  <si>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</si>
  <si>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</si>
  <si>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</si>
  <si>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</si>
  <si>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</si>
  <si>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</si>
  <si>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</si>
  <si>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</si>
  <si>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</si>
  <si>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</si>
  <si>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</si>
  <si>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</si>
  <si>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AĞUSTOS - 31 TEMMUZ</t>
  </si>
  <si>
    <t>01 OCAK - 31 TEMMUZ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</si>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</sst>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19050</xdr:colOff>
      <xdr:row>37</xdr:row>
      <xdr:rowOff>142875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5055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81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1469298.9334</v>
      </c>
      <c r="C5" s="11">
        <v>1684064.2801299999</v>
      </c>
      <c r="D5" s="28">
        <v>14.616858547159406</v>
      </c>
      <c r="E5" s="28">
        <v>11.93863176598626</v>
      </c>
      <c r="F5" s="58">
        <v>11530635.36011</v>
      </c>
      <c r="G5" s="58">
        <v>12683703.88683</v>
      </c>
      <c r="H5" s="28">
        <v>10.000043282168281</v>
      </c>
      <c r="I5" s="28">
        <v>13.16708493876187</v>
      </c>
      <c r="J5" s="65">
        <v>20682413.89918</v>
      </c>
      <c r="K5" s="65">
        <v>22370720.00227</v>
      </c>
      <c r="L5" s="66">
        <v>8.163003174193976</v>
      </c>
      <c r="M5" s="33">
        <v>13.696294867066907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937061.5826699999</v>
      </c>
      <c r="C6" s="11">
        <v>1075388.478</v>
      </c>
      <c r="D6" s="28">
        <v>14.761772106360466</v>
      </c>
      <c r="E6" s="28">
        <v>7.623620544481441</v>
      </c>
      <c r="F6" s="58">
        <v>7813350.34987</v>
      </c>
      <c r="G6" s="58">
        <v>8391657.77611</v>
      </c>
      <c r="H6" s="28">
        <v>7.4015294380037995</v>
      </c>
      <c r="I6" s="28">
        <v>8.711467226051527</v>
      </c>
      <c r="J6" s="65">
        <v>14330514.81909</v>
      </c>
      <c r="K6" s="65">
        <v>15090864.882839998</v>
      </c>
      <c r="L6" s="66">
        <v>5.305811224151692</v>
      </c>
      <c r="M6" s="33">
        <v>9.23926164260554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429421.15442</v>
      </c>
      <c r="C7" s="4">
        <v>534904.32541</v>
      </c>
      <c r="D7" s="29">
        <v>24.564036937693835</v>
      </c>
      <c r="E7" s="29">
        <v>3.792032077665298</v>
      </c>
      <c r="F7" s="59">
        <v>3649337.94637</v>
      </c>
      <c r="G7" s="59">
        <v>3758775.15526</v>
      </c>
      <c r="H7" s="29">
        <v>2.99882363591065</v>
      </c>
      <c r="I7" s="29">
        <v>3.902023586848783</v>
      </c>
      <c r="J7" s="67">
        <v>6453415.44577</v>
      </c>
      <c r="K7" s="67">
        <v>6478675.48734</v>
      </c>
      <c r="L7" s="68">
        <v>0.39142128353998146</v>
      </c>
      <c r="M7" s="34">
        <v>3.966517385834835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120607.99527</v>
      </c>
      <c r="C8" s="4">
        <v>104637.45867</v>
      </c>
      <c r="D8" s="29">
        <v>-13.241689793655413</v>
      </c>
      <c r="E8" s="29">
        <v>0.7417935899057864</v>
      </c>
      <c r="F8" s="59">
        <v>1074814.36888</v>
      </c>
      <c r="G8" s="59">
        <v>1279684.84012</v>
      </c>
      <c r="H8" s="29">
        <v>19.06100971216857</v>
      </c>
      <c r="I8" s="29">
        <v>1.3284541436040371</v>
      </c>
      <c r="J8" s="67">
        <v>2075532.2788</v>
      </c>
      <c r="K8" s="67">
        <v>2435681.98461</v>
      </c>
      <c r="L8" s="68">
        <v>17.352161153486186</v>
      </c>
      <c r="M8" s="34">
        <v>1.4912268653059086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113949.22528</v>
      </c>
      <c r="C9" s="4">
        <v>126024.06921</v>
      </c>
      <c r="D9" s="29">
        <v>10.59668804270435</v>
      </c>
      <c r="E9" s="29">
        <v>0.8934070829132569</v>
      </c>
      <c r="F9" s="59">
        <v>768738.76979</v>
      </c>
      <c r="G9" s="59">
        <v>889825.4356</v>
      </c>
      <c r="H9" s="29">
        <v>15.751341101617358</v>
      </c>
      <c r="I9" s="29">
        <v>0.9237370405171313</v>
      </c>
      <c r="J9" s="67">
        <v>1380249.55561</v>
      </c>
      <c r="K9" s="67">
        <v>1537079.10433</v>
      </c>
      <c r="L9" s="68">
        <v>11.3624053043574</v>
      </c>
      <c r="M9" s="34">
        <v>0.9410644201337535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62661.45707</v>
      </c>
      <c r="C10" s="4">
        <v>76614.18343</v>
      </c>
      <c r="D10" s="29">
        <v>22.266839956200222</v>
      </c>
      <c r="E10" s="29">
        <v>0.5431315982498537</v>
      </c>
      <c r="F10" s="59">
        <v>633210.19059</v>
      </c>
      <c r="G10" s="59">
        <v>681880.73289</v>
      </c>
      <c r="H10" s="29">
        <v>7.686316964458626</v>
      </c>
      <c r="I10" s="29">
        <v>0.7078674816265964</v>
      </c>
      <c r="J10" s="67">
        <v>1279896.00243</v>
      </c>
      <c r="K10" s="67">
        <v>1328704.18866</v>
      </c>
      <c r="L10" s="68">
        <v>3.8134493847416553</v>
      </c>
      <c r="M10" s="34">
        <v>0.8134885402502753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125186.7897</v>
      </c>
      <c r="C11" s="4">
        <v>120241.35527</v>
      </c>
      <c r="D11" s="29">
        <v>-3.9504443255165556</v>
      </c>
      <c r="E11" s="29">
        <v>0.852412393368291</v>
      </c>
      <c r="F11" s="59">
        <v>968644.24726</v>
      </c>
      <c r="G11" s="59">
        <v>921659.48959</v>
      </c>
      <c r="H11" s="29">
        <v>-4.850569009510515</v>
      </c>
      <c r="I11" s="29">
        <v>0.9567843030968493</v>
      </c>
      <c r="J11" s="67">
        <v>1915734.45501</v>
      </c>
      <c r="K11" s="67">
        <v>1815974.72393</v>
      </c>
      <c r="L11" s="68">
        <v>-5.207388258801196</v>
      </c>
      <c r="M11" s="34">
        <v>1.11181603844498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17993.17563</v>
      </c>
      <c r="C12" s="4">
        <v>18213.01605</v>
      </c>
      <c r="D12" s="29">
        <v>1.2217988893158866</v>
      </c>
      <c r="E12" s="29">
        <v>0.1291153161636815</v>
      </c>
      <c r="F12" s="59">
        <v>182799.14223</v>
      </c>
      <c r="G12" s="59">
        <v>260450.7258</v>
      </c>
      <c r="H12" s="29">
        <v>42.47918377663822</v>
      </c>
      <c r="I12" s="29">
        <v>0.27037660761945387</v>
      </c>
      <c r="J12" s="67">
        <v>275374.6954</v>
      </c>
      <c r="K12" s="67">
        <v>400569.0429</v>
      </c>
      <c r="L12" s="68">
        <v>45.463272258239584</v>
      </c>
      <c r="M12" s="34">
        <v>0.24524520112095038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63649.25891</v>
      </c>
      <c r="C13" s="4">
        <v>90460.27577</v>
      </c>
      <c r="D13" s="29">
        <v>42.123062104950435</v>
      </c>
      <c r="E13" s="29">
        <v>0.6412890140893147</v>
      </c>
      <c r="F13" s="59">
        <v>481413.19916</v>
      </c>
      <c r="G13" s="59">
        <v>529982.63979</v>
      </c>
      <c r="H13" s="29">
        <v>10.08892999085755</v>
      </c>
      <c r="I13" s="29">
        <v>0.5501804911600028</v>
      </c>
      <c r="J13" s="67">
        <v>870168.66191</v>
      </c>
      <c r="K13" s="67">
        <v>994381.28455</v>
      </c>
      <c r="L13" s="68">
        <v>14.274545622840073</v>
      </c>
      <c r="M13" s="34">
        <v>0.6088020091489046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3592.52639</v>
      </c>
      <c r="C14" s="4">
        <v>4293.79419</v>
      </c>
      <c r="D14" s="29">
        <v>19.520185069538197</v>
      </c>
      <c r="E14" s="29">
        <v>0.030439472125959533</v>
      </c>
      <c r="F14" s="59">
        <v>54392.48559</v>
      </c>
      <c r="G14" s="59">
        <v>69398.75706</v>
      </c>
      <c r="H14" s="29">
        <v>27.588868769694347</v>
      </c>
      <c r="I14" s="29">
        <v>0.07204357157867221</v>
      </c>
      <c r="J14" s="67">
        <v>80143.72416</v>
      </c>
      <c r="K14" s="67">
        <v>99799.06652</v>
      </c>
      <c r="L14" s="68">
        <v>24.52511730146182</v>
      </c>
      <c r="M14" s="34">
        <v>0.06110118236593391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182961.53338</v>
      </c>
      <c r="C15" s="11">
        <v>202743.66389</v>
      </c>
      <c r="D15" s="28">
        <v>10.812180103953164</v>
      </c>
      <c r="E15" s="28">
        <v>1.4372859602976369</v>
      </c>
      <c r="F15" s="58">
        <v>1231183.09099</v>
      </c>
      <c r="G15" s="58">
        <v>1433748.1733</v>
      </c>
      <c r="H15" s="28">
        <v>16.452880468583796</v>
      </c>
      <c r="I15" s="28">
        <v>1.4883888923201567</v>
      </c>
      <c r="J15" s="65">
        <v>2108755.10682</v>
      </c>
      <c r="K15" s="65">
        <v>2462851.80727</v>
      </c>
      <c r="L15" s="66">
        <v>16.791741217593433</v>
      </c>
      <c r="M15" s="33">
        <v>1.5078613724920662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182961.53338</v>
      </c>
      <c r="C16" s="4">
        <v>202743.66389</v>
      </c>
      <c r="D16" s="29">
        <v>10.812180103953164</v>
      </c>
      <c r="E16" s="29">
        <v>1.4372859602976369</v>
      </c>
      <c r="F16" s="59">
        <v>1231183.09099</v>
      </c>
      <c r="G16" s="59">
        <v>1433748.1733</v>
      </c>
      <c r="H16" s="29">
        <v>16.452880468583796</v>
      </c>
      <c r="I16" s="29">
        <v>1.4883888923201567</v>
      </c>
      <c r="J16" s="67">
        <v>2108755.10682</v>
      </c>
      <c r="K16" s="67">
        <v>2462851.80727</v>
      </c>
      <c r="L16" s="68">
        <v>16.791741217593433</v>
      </c>
      <c r="M16" s="34">
        <v>1.5078613724920662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349275.81735</v>
      </c>
      <c r="C17" s="11">
        <v>405932.13824</v>
      </c>
      <c r="D17" s="28">
        <v>16.221083188598246</v>
      </c>
      <c r="E17" s="28">
        <v>2.877725261207183</v>
      </c>
      <c r="F17" s="58">
        <v>2486101.91925</v>
      </c>
      <c r="G17" s="58">
        <v>2858297.93742</v>
      </c>
      <c r="H17" s="28">
        <v>14.971068373668409</v>
      </c>
      <c r="I17" s="28">
        <v>2.967228820390186</v>
      </c>
      <c r="J17" s="65">
        <v>4243143.97327</v>
      </c>
      <c r="K17" s="65">
        <v>4817003.31216</v>
      </c>
      <c r="L17" s="66">
        <v>13.524389992540195</v>
      </c>
      <c r="M17" s="33">
        <v>2.949171851969301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349275.81735</v>
      </c>
      <c r="C18" s="4">
        <v>405932.13824</v>
      </c>
      <c r="D18" s="29">
        <v>16.221083188598246</v>
      </c>
      <c r="E18" s="29">
        <v>2.877725261207183</v>
      </c>
      <c r="F18" s="59">
        <v>2486101.91925</v>
      </c>
      <c r="G18" s="59">
        <v>2858297.93742</v>
      </c>
      <c r="H18" s="29">
        <v>14.971068373668409</v>
      </c>
      <c r="I18" s="29">
        <v>2.967228820390186</v>
      </c>
      <c r="J18" s="67">
        <v>4243143.97327</v>
      </c>
      <c r="K18" s="67">
        <v>4817003.31216</v>
      </c>
      <c r="L18" s="68">
        <v>13.524389992540195</v>
      </c>
      <c r="M18" s="34">
        <v>2.949171851969301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9579506.3309</v>
      </c>
      <c r="C19" s="11">
        <v>11587039.505960003</v>
      </c>
      <c r="D19" s="28">
        <v>20.956541033690126</v>
      </c>
      <c r="E19" s="28">
        <v>82.14258775734694</v>
      </c>
      <c r="F19" s="58">
        <v>68716419.62623</v>
      </c>
      <c r="G19" s="58">
        <v>78451490.28929001</v>
      </c>
      <c r="H19" s="28">
        <v>14.167022548631156</v>
      </c>
      <c r="I19" s="28">
        <v>81.44130810907022</v>
      </c>
      <c r="J19" s="65">
        <v>115288084.96725002</v>
      </c>
      <c r="K19" s="65">
        <v>131022752.90688</v>
      </c>
      <c r="L19" s="66">
        <v>13.648130198450037</v>
      </c>
      <c r="M19" s="33">
        <v>80.21763528064284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886386.99406</v>
      </c>
      <c r="C20" s="11">
        <v>1036195.90558</v>
      </c>
      <c r="D20" s="28">
        <v>16.90107284108676</v>
      </c>
      <c r="E20" s="28">
        <v>7.345777414854579</v>
      </c>
      <c r="F20" s="58">
        <v>6611231.34925</v>
      </c>
      <c r="G20" s="58">
        <v>7286255.41311</v>
      </c>
      <c r="H20" s="28">
        <v>10.210262327857837</v>
      </c>
      <c r="I20" s="28">
        <v>7.563937534803999</v>
      </c>
      <c r="J20" s="65">
        <v>11394148.48811</v>
      </c>
      <c r="K20" s="65">
        <v>12460739.05037</v>
      </c>
      <c r="L20" s="66">
        <v>9.360862405584818</v>
      </c>
      <c r="M20" s="33">
        <v>7.628988082552775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602950.08406</v>
      </c>
      <c r="C21" s="4">
        <v>700844.38469</v>
      </c>
      <c r="D21" s="29">
        <v>16.235888047452104</v>
      </c>
      <c r="E21" s="29">
        <v>4.9684107268323725</v>
      </c>
      <c r="F21" s="59">
        <v>4583555.17046</v>
      </c>
      <c r="G21" s="59">
        <v>5000926.35976</v>
      </c>
      <c r="H21" s="29">
        <v>9.105839763637313</v>
      </c>
      <c r="I21" s="29">
        <v>5.19151367289687</v>
      </c>
      <c r="J21" s="67">
        <v>7929938.52763</v>
      </c>
      <c r="K21" s="67">
        <v>8515504.70125</v>
      </c>
      <c r="L21" s="68">
        <v>7.384246064200023</v>
      </c>
      <c r="M21" s="34">
        <v>5.2135498239833025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125318.44102</v>
      </c>
      <c r="C22" s="4">
        <v>150084.66955</v>
      </c>
      <c r="D22" s="29">
        <v>19.762636949854382</v>
      </c>
      <c r="E22" s="29">
        <v>1.0639769660923297</v>
      </c>
      <c r="F22" s="59">
        <v>857348.56697</v>
      </c>
      <c r="G22" s="59">
        <v>1002540.77308</v>
      </c>
      <c r="H22" s="29">
        <v>16.935026394588984</v>
      </c>
      <c r="I22" s="29">
        <v>1.0407480048018938</v>
      </c>
      <c r="J22" s="67">
        <v>1449774.86051</v>
      </c>
      <c r="K22" s="67">
        <v>1668259.98503</v>
      </c>
      <c r="L22" s="68">
        <v>15.070279563486267</v>
      </c>
      <c r="M22" s="34">
        <v>1.021378867894327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158118.46898</v>
      </c>
      <c r="C23" s="4">
        <v>185266.85134</v>
      </c>
      <c r="D23" s="29">
        <v>17.169646616951447</v>
      </c>
      <c r="E23" s="29">
        <v>1.3133897219298762</v>
      </c>
      <c r="F23" s="59">
        <v>1170327.61182</v>
      </c>
      <c r="G23" s="59">
        <v>1282788.28027</v>
      </c>
      <c r="H23" s="29">
        <v>9.609332234339934</v>
      </c>
      <c r="I23" s="29">
        <v>1.331675857105236</v>
      </c>
      <c r="J23" s="67">
        <v>2014435.09997</v>
      </c>
      <c r="K23" s="67">
        <v>2276974.36409</v>
      </c>
      <c r="L23" s="68">
        <v>13.032897616007066</v>
      </c>
      <c r="M23" s="34">
        <v>1.3940593906751453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1188531.42427</v>
      </c>
      <c r="C24" s="11">
        <v>1479112.66295</v>
      </c>
      <c r="D24" s="28">
        <v>24.448763637736874</v>
      </c>
      <c r="E24" s="28">
        <v>10.48569323137966</v>
      </c>
      <c r="F24" s="58">
        <v>9078697.86643</v>
      </c>
      <c r="G24" s="58">
        <v>9877205.34516</v>
      </c>
      <c r="H24" s="28">
        <v>8.795396547809077</v>
      </c>
      <c r="I24" s="28">
        <v>10.253629609908725</v>
      </c>
      <c r="J24" s="69">
        <v>15055693.7864</v>
      </c>
      <c r="K24" s="69">
        <v>16833775.37964</v>
      </c>
      <c r="L24" s="70">
        <v>11.810027611256055</v>
      </c>
      <c r="M24" s="35">
        <v>10.306344690833608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1188531.42427</v>
      </c>
      <c r="C25" s="4">
        <v>1479112.66295</v>
      </c>
      <c r="D25" s="29">
        <v>24.448763637736874</v>
      </c>
      <c r="E25" s="29">
        <v>10.48569323137966</v>
      </c>
      <c r="F25" s="59">
        <v>9078697.86643</v>
      </c>
      <c r="G25" s="59">
        <v>9877205.34516</v>
      </c>
      <c r="H25" s="29">
        <v>8.795396547809077</v>
      </c>
      <c r="I25" s="29">
        <v>10.253629609908725</v>
      </c>
      <c r="J25" s="67">
        <v>15055693.7864</v>
      </c>
      <c r="K25" s="67">
        <v>16833775.37964</v>
      </c>
      <c r="L25" s="68">
        <v>11.810027611256055</v>
      </c>
      <c r="M25" s="34">
        <v>10.306344690833608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7504587.91257</v>
      </c>
      <c r="C26" s="11">
        <v>9071730.937430002</v>
      </c>
      <c r="D26" s="28">
        <v>20.8824660743207</v>
      </c>
      <c r="E26" s="28">
        <v>64.31111711111271</v>
      </c>
      <c r="F26" s="58">
        <v>53026490.410550006</v>
      </c>
      <c r="G26" s="58">
        <v>61288029.53102001</v>
      </c>
      <c r="H26" s="28">
        <v>15.580022468970167</v>
      </c>
      <c r="I26" s="28">
        <v>63.62374096435749</v>
      </c>
      <c r="J26" s="65">
        <v>88838242.69274002</v>
      </c>
      <c r="K26" s="65">
        <v>101728238.47687</v>
      </c>
      <c r="L26" s="66">
        <v>14.50951233773489</v>
      </c>
      <c r="M26" s="33">
        <v>62.282302507256446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1476034.57712</v>
      </c>
      <c r="C27" s="4">
        <v>1589774.92251</v>
      </c>
      <c r="D27" s="29">
        <v>7.705804942044589</v>
      </c>
      <c r="E27" s="29">
        <v>11.27019770835654</v>
      </c>
      <c r="F27" s="59">
        <v>9666060.0034</v>
      </c>
      <c r="G27" s="59">
        <v>10410065.60232</v>
      </c>
      <c r="H27" s="29">
        <v>7.69709270021394</v>
      </c>
      <c r="I27" s="29">
        <v>10.806797385593036</v>
      </c>
      <c r="J27" s="67">
        <v>16664555.47285</v>
      </c>
      <c r="K27" s="67">
        <v>17775548.45983</v>
      </c>
      <c r="L27" s="68">
        <v>6.666802416602335</v>
      </c>
      <c r="M27" s="34">
        <v>10.882937746526014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2430974.27522</v>
      </c>
      <c r="C28" s="4">
        <v>2765276.94806</v>
      </c>
      <c r="D28" s="29">
        <v>13.751798044417631</v>
      </c>
      <c r="E28" s="29">
        <v>19.6035410306964</v>
      </c>
      <c r="F28" s="59">
        <v>16783265.84237</v>
      </c>
      <c r="G28" s="59">
        <v>19198305.25546</v>
      </c>
      <c r="H28" s="29">
        <v>14.38956777406899</v>
      </c>
      <c r="I28" s="29">
        <v>19.929960383370176</v>
      </c>
      <c r="J28" s="67">
        <v>27211937.71548</v>
      </c>
      <c r="K28" s="67">
        <v>30943260.84219</v>
      </c>
      <c r="L28" s="68">
        <v>13.712081681663454</v>
      </c>
      <c r="M28" s="34">
        <v>18.944764611965763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90677.54063</v>
      </c>
      <c r="C29" s="4">
        <v>148742.76596</v>
      </c>
      <c r="D29" s="29">
        <v>64.03484801923436</v>
      </c>
      <c r="E29" s="29">
        <v>1.0544639724284368</v>
      </c>
      <c r="F29" s="59">
        <v>733671.32779</v>
      </c>
      <c r="G29" s="59">
        <v>642863.15766</v>
      </c>
      <c r="H29" s="29">
        <v>-12.377227607290681</v>
      </c>
      <c r="I29" s="29">
        <v>0.6673629309258041</v>
      </c>
      <c r="J29" s="67">
        <v>1317317.70504</v>
      </c>
      <c r="K29" s="67">
        <v>1247151.60403</v>
      </c>
      <c r="L29" s="68">
        <v>-5.326437255154731</v>
      </c>
      <c r="M29" s="34">
        <v>0.763558620866788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806951.52476</v>
      </c>
      <c r="C30" s="4">
        <v>874190.92666</v>
      </c>
      <c r="D30" s="29">
        <v>8.3325205835627</v>
      </c>
      <c r="E30" s="29">
        <v>6.1972952515532205</v>
      </c>
      <c r="F30" s="59">
        <v>5552873.15936</v>
      </c>
      <c r="G30" s="59">
        <v>6350020.32686</v>
      </c>
      <c r="H30" s="29">
        <v>14.355580338735418</v>
      </c>
      <c r="I30" s="29">
        <v>6.592022153201397</v>
      </c>
      <c r="J30" s="67">
        <v>9952642.55791</v>
      </c>
      <c r="K30" s="67">
        <v>11288042.23624</v>
      </c>
      <c r="L30" s="68">
        <v>13.417538815042354</v>
      </c>
      <c r="M30" s="34">
        <v>6.91101381286612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473046.75823</v>
      </c>
      <c r="C31" s="4">
        <v>613750.78717</v>
      </c>
      <c r="D31" s="29">
        <v>29.74421164336325</v>
      </c>
      <c r="E31" s="29">
        <v>4.350988694767166</v>
      </c>
      <c r="F31" s="59">
        <v>3310256.85193</v>
      </c>
      <c r="G31" s="59">
        <v>4087762.87093</v>
      </c>
      <c r="H31" s="29">
        <v>23.487785201522538</v>
      </c>
      <c r="I31" s="29">
        <v>4.243549156563007</v>
      </c>
      <c r="J31" s="67">
        <v>5550885.20095</v>
      </c>
      <c r="K31" s="67">
        <v>6858633.88889</v>
      </c>
      <c r="L31" s="68">
        <v>23.559281818982427</v>
      </c>
      <c r="M31" s="34">
        <v>4.19914388620318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532018.44552</v>
      </c>
      <c r="C32" s="4">
        <v>688948.56969</v>
      </c>
      <c r="D32" s="29">
        <v>29.497120915913932</v>
      </c>
      <c r="E32" s="29">
        <v>4.884079174576937</v>
      </c>
      <c r="F32" s="59">
        <v>3785861.39428</v>
      </c>
      <c r="G32" s="59">
        <v>4746574.2821</v>
      </c>
      <c r="H32" s="29">
        <v>25.376335469426497</v>
      </c>
      <c r="I32" s="29">
        <v>4.927468135348705</v>
      </c>
      <c r="J32" s="67">
        <v>6302743.27954</v>
      </c>
      <c r="K32" s="67">
        <v>7770303.82499</v>
      </c>
      <c r="L32" s="68">
        <v>23.284472813830185</v>
      </c>
      <c r="M32" s="34">
        <v>4.757306532063421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789433.12521</v>
      </c>
      <c r="C33" s="4">
        <v>1266849.41598</v>
      </c>
      <c r="D33" s="29">
        <v>60.475837094244156</v>
      </c>
      <c r="E33" s="29">
        <v>8.980921250329263</v>
      </c>
      <c r="F33" s="59">
        <v>6595922.86014</v>
      </c>
      <c r="G33" s="59">
        <v>8359545.88091</v>
      </c>
      <c r="H33" s="29">
        <v>26.738078327565024</v>
      </c>
      <c r="I33" s="29">
        <v>8.678131533621647</v>
      </c>
      <c r="J33" s="67">
        <v>10614165.81472</v>
      </c>
      <c r="K33" s="67">
        <v>13195024.41989</v>
      </c>
      <c r="L33" s="68">
        <v>24.315227877736742</v>
      </c>
      <c r="M33" s="34">
        <v>8.078548442545594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217437.45954</v>
      </c>
      <c r="C34" s="4">
        <v>256649.34305</v>
      </c>
      <c r="D34" s="29">
        <v>18.033637622953613</v>
      </c>
      <c r="E34" s="29">
        <v>1.8194329253392327</v>
      </c>
      <c r="F34" s="59">
        <v>1551217.79037</v>
      </c>
      <c r="G34" s="59">
        <v>1758573.30744</v>
      </c>
      <c r="H34" s="29">
        <v>13.367273013323352</v>
      </c>
      <c r="I34" s="29">
        <v>1.8255932428495854</v>
      </c>
      <c r="J34" s="67">
        <v>2614699.69508</v>
      </c>
      <c r="K34" s="67">
        <v>2913020.36674</v>
      </c>
      <c r="L34" s="68">
        <v>11.409366521950526</v>
      </c>
      <c r="M34" s="34">
        <v>1.7834734819708056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265027.53391</v>
      </c>
      <c r="C35" s="4">
        <v>260329.94193</v>
      </c>
      <c r="D35" s="29">
        <v>-1.7724920542011458</v>
      </c>
      <c r="E35" s="29">
        <v>1.845525346647064</v>
      </c>
      <c r="F35" s="59">
        <v>1953987.19471</v>
      </c>
      <c r="G35" s="59">
        <v>1927195.54279</v>
      </c>
      <c r="H35" s="29">
        <v>-1.3711273028058983</v>
      </c>
      <c r="I35" s="29">
        <v>2.0006417393477363</v>
      </c>
      <c r="J35" s="67">
        <v>3206419.5761</v>
      </c>
      <c r="K35" s="67">
        <v>3255873.69277</v>
      </c>
      <c r="L35" s="68">
        <v>1.5423470165483282</v>
      </c>
      <c r="M35" s="34">
        <v>1.9933826958443428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111487.75456</v>
      </c>
      <c r="C36" s="11">
        <v>197344.31179</v>
      </c>
      <c r="D36" s="28">
        <v>77.00985419326398</v>
      </c>
      <c r="E36" s="28">
        <v>1.3990089911478436</v>
      </c>
      <c r="F36" s="58">
        <v>907192.83824</v>
      </c>
      <c r="G36" s="58">
        <v>1104728.25113</v>
      </c>
      <c r="H36" s="28">
        <v>21.77435761874275</v>
      </c>
      <c r="I36" s="28">
        <v>1.1468298887032764</v>
      </c>
      <c r="J36" s="65">
        <v>1671365.47118</v>
      </c>
      <c r="K36" s="65">
        <v>1936047.00722</v>
      </c>
      <c r="L36" s="66">
        <v>15.83624530983832</v>
      </c>
      <c r="M36" s="33">
        <v>1.1853293360560964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304112.92569</v>
      </c>
      <c r="C37" s="4">
        <v>401993.5967</v>
      </c>
      <c r="D37" s="29">
        <v>32.185633276822784</v>
      </c>
      <c r="E37" s="29">
        <v>2.8498042384196967</v>
      </c>
      <c r="F37" s="59">
        <v>2122447.64432</v>
      </c>
      <c r="G37" s="59">
        <v>2632791.3959</v>
      </c>
      <c r="H37" s="29">
        <v>24.045057268939434</v>
      </c>
      <c r="I37" s="29">
        <v>2.733128133955573</v>
      </c>
      <c r="J37" s="67">
        <v>3629931.85436</v>
      </c>
      <c r="K37" s="67">
        <v>4427276.45965</v>
      </c>
      <c r="L37" s="68">
        <v>21.965828486071693</v>
      </c>
      <c r="M37" s="34">
        <v>2.710564695424978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7385.99218</v>
      </c>
      <c r="C38" s="4">
        <v>7879.40793</v>
      </c>
      <c r="D38" s="29">
        <v>6.6804261089808</v>
      </c>
      <c r="E38" s="29">
        <v>0.055858526850887456</v>
      </c>
      <c r="F38" s="59">
        <v>63733.50364</v>
      </c>
      <c r="G38" s="59">
        <v>69603.65752</v>
      </c>
      <c r="H38" s="29">
        <v>9.21046787755099</v>
      </c>
      <c r="I38" s="29">
        <v>0.07225628087753976</v>
      </c>
      <c r="J38" s="67">
        <v>101578.34953</v>
      </c>
      <c r="K38" s="67">
        <v>118055.67443</v>
      </c>
      <c r="L38" s="68">
        <v>16.22129614848054</v>
      </c>
      <c r="M38" s="34">
        <v>0.07227864492334884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385927.32467</v>
      </c>
      <c r="C39" s="4">
        <v>403567.9002</v>
      </c>
      <c r="D39" s="29">
        <v>4.57095789863652</v>
      </c>
      <c r="E39" s="29">
        <v>2.8609647564570206</v>
      </c>
      <c r="F39" s="59">
        <v>2666138.99591</v>
      </c>
      <c r="G39" s="59">
        <v>2685325.87479</v>
      </c>
      <c r="H39" s="29">
        <v>0.719650359918723</v>
      </c>
      <c r="I39" s="29">
        <v>2.787664722946465</v>
      </c>
      <c r="J39" s="67">
        <v>4422518.92745</v>
      </c>
      <c r="K39" s="67">
        <v>4708286.77619</v>
      </c>
      <c r="L39" s="68">
        <v>6.461653492679827</v>
      </c>
      <c r="M39" s="34">
        <v>2.88261102006849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385927.32467</v>
      </c>
      <c r="C40" s="11">
        <v>403567.9002</v>
      </c>
      <c r="D40" s="28">
        <v>4.57095789863652</v>
      </c>
      <c r="E40" s="28">
        <v>2.8609647564570206</v>
      </c>
      <c r="F40" s="58">
        <v>2666138.99591</v>
      </c>
      <c r="G40" s="58">
        <v>2685325.87479</v>
      </c>
      <c r="H40" s="28">
        <v>0.719650359918723</v>
      </c>
      <c r="I40" s="28">
        <v>2.787664722946465</v>
      </c>
      <c r="J40" s="65">
        <v>4422518.92745</v>
      </c>
      <c r="K40" s="65">
        <v>4708286.77619</v>
      </c>
      <c r="L40" s="66">
        <v>6.461653492679827</v>
      </c>
      <c r="M40" s="33">
        <v>2.88261102006849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11434732.58897</v>
      </c>
      <c r="C41" s="49">
        <v>13674671.686290001</v>
      </c>
      <c r="D41" s="50">
        <v>19.588906691885896</v>
      </c>
      <c r="E41" s="51">
        <v>96.94218427979023</v>
      </c>
      <c r="F41" s="49">
        <v>82913193.98225</v>
      </c>
      <c r="G41" s="49">
        <v>93820520.05091001</v>
      </c>
      <c r="H41" s="50">
        <v>13.1551150604511</v>
      </c>
      <c r="I41" s="51">
        <v>97.39605777077855</v>
      </c>
      <c r="J41" s="49">
        <v>140393017.79388002</v>
      </c>
      <c r="K41" s="49">
        <v>158101759.68534002</v>
      </c>
      <c r="L41" s="71">
        <v>12.613691314378142</v>
      </c>
      <c r="M41" s="52">
        <v>96.79654116777824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>
        <v>1177663.7080300003</v>
      </c>
      <c r="C42" s="44">
        <v>431335.71170999855</v>
      </c>
      <c r="D42" s="45">
        <v>-63.373609225715356</v>
      </c>
      <c r="E42" s="45">
        <v>3.05781572020978</v>
      </c>
      <c r="F42" s="60">
        <v>7074836.450750008</v>
      </c>
      <c r="G42" s="60">
        <v>2508348.076089993</v>
      </c>
      <c r="H42" s="46">
        <v>-64.54549736165164</v>
      </c>
      <c r="I42" s="46">
        <v>2.6039422292214485</v>
      </c>
      <c r="J42" s="60">
        <v>10691033.213120013</v>
      </c>
      <c r="K42" s="60">
        <v>5232340.66365999</v>
      </c>
      <c r="L42" s="72">
        <v>-51.058606223027425</v>
      </c>
      <c r="M42" s="76">
        <v>3.203458832221758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>
        <v>12612396.297</v>
      </c>
      <c r="C43" s="55">
        <v>14106007.398</v>
      </c>
      <c r="D43" s="56">
        <v>11.842405406776441</v>
      </c>
      <c r="E43" s="56">
        <v>100</v>
      </c>
      <c r="F43" s="61">
        <v>89988030.43300001</v>
      </c>
      <c r="G43" s="61">
        <v>96328868.127</v>
      </c>
      <c r="H43" s="57">
        <v>7.046312341196331</v>
      </c>
      <c r="I43" s="57">
        <v>100</v>
      </c>
      <c r="J43" s="61">
        <v>151084051.00700003</v>
      </c>
      <c r="K43" s="61">
        <v>163334100.349</v>
      </c>
      <c r="L43" s="73">
        <v>8.108102251926253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/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81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</row>
    <row r="5" spans="1:13" ht="30" customHeight="1">
      <c r="A5" s="22" t="s">
        <v>32</v>
      </c>
      <c r="B5" s="6">
        <v>776830.5276</v>
      </c>
      <c r="C5" s="6">
        <v>909302.8163</v>
      </c>
      <c r="D5" s="7">
        <v>17.052920037690843</v>
      </c>
      <c r="E5" s="17">
        <v>6.649540385029147</v>
      </c>
      <c r="F5" s="6">
        <v>6869282.57778</v>
      </c>
      <c r="G5" s="6">
        <v>6655289.07872</v>
      </c>
      <c r="H5" s="7">
        <v>-3.115223411425859</v>
      </c>
      <c r="I5" s="17">
        <v>7.093639083548704</v>
      </c>
      <c r="J5" s="14">
        <v>11293423.68937</v>
      </c>
      <c r="K5" s="14">
        <v>11501932.40617</v>
      </c>
      <c r="L5" s="15">
        <v>1.8462843734115695</v>
      </c>
      <c r="M5" s="16">
        <v>7.275018588699816</v>
      </c>
    </row>
    <row r="6" spans="1:13" ht="30" customHeight="1">
      <c r="A6" s="22" t="s">
        <v>54</v>
      </c>
      <c r="B6" s="6">
        <v>123034.0387</v>
      </c>
      <c r="C6" s="6">
        <v>136060.51374</v>
      </c>
      <c r="D6" s="7">
        <v>10.58770010124035</v>
      </c>
      <c r="E6" s="17">
        <v>0.9949819407833534</v>
      </c>
      <c r="F6" s="6">
        <v>968084.10886</v>
      </c>
      <c r="G6" s="6">
        <v>1068377.47657</v>
      </c>
      <c r="H6" s="7">
        <v>10.359984921982008</v>
      </c>
      <c r="I6" s="17">
        <v>1.1387460610858524</v>
      </c>
      <c r="J6" s="14">
        <v>1607717.01036</v>
      </c>
      <c r="K6" s="14">
        <v>1805398.49006</v>
      </c>
      <c r="L6" s="15">
        <v>12.295788277797422</v>
      </c>
      <c r="M6" s="16">
        <v>1.1419218189937739</v>
      </c>
    </row>
    <row r="7" spans="1:13" ht="30" customHeight="1">
      <c r="A7" s="22" t="s">
        <v>33</v>
      </c>
      <c r="B7" s="6">
        <v>140582.83001</v>
      </c>
      <c r="C7" s="6">
        <v>144276.37263</v>
      </c>
      <c r="D7" s="7">
        <v>2.6273070614222673</v>
      </c>
      <c r="E7" s="17">
        <v>1.0550627900971772</v>
      </c>
      <c r="F7" s="6">
        <v>1046061.04542</v>
      </c>
      <c r="G7" s="6">
        <v>1023767.95544</v>
      </c>
      <c r="H7" s="7">
        <v>-2.131146177138173</v>
      </c>
      <c r="I7" s="17">
        <v>1.091198337937661</v>
      </c>
      <c r="J7" s="14">
        <v>1865070.19605</v>
      </c>
      <c r="K7" s="14">
        <v>1787837.41078</v>
      </c>
      <c r="L7" s="15">
        <v>-4.141012248952873</v>
      </c>
      <c r="M7" s="16">
        <v>1.1308143655948044</v>
      </c>
    </row>
    <row r="8" spans="1:13" ht="30" customHeight="1">
      <c r="A8" s="22" t="s">
        <v>34</v>
      </c>
      <c r="B8" s="6">
        <v>198015.32392</v>
      </c>
      <c r="C8" s="6">
        <v>202156.54268</v>
      </c>
      <c r="D8" s="7">
        <v>2.0913627683042897</v>
      </c>
      <c r="E8" s="17">
        <v>1.4783283088447294</v>
      </c>
      <c r="F8" s="6">
        <v>1371244.22863</v>
      </c>
      <c r="G8" s="6">
        <v>1479000.42401</v>
      </c>
      <c r="H8" s="7">
        <v>7.858278863106563</v>
      </c>
      <c r="I8" s="17">
        <v>1.5764146513017059</v>
      </c>
      <c r="J8" s="14">
        <v>2311806.89942</v>
      </c>
      <c r="K8" s="14">
        <v>2555411.0091</v>
      </c>
      <c r="L8" s="15">
        <v>10.537390027736167</v>
      </c>
      <c r="M8" s="16">
        <v>1.616307759120375</v>
      </c>
    </row>
    <row r="9" spans="1:13" ht="30" customHeight="1">
      <c r="A9" s="22" t="s">
        <v>53</v>
      </c>
      <c r="B9" s="6">
        <v>60273.91798</v>
      </c>
      <c r="C9" s="6">
        <v>68695.13034</v>
      </c>
      <c r="D9" s="7">
        <v>13.971569531607884</v>
      </c>
      <c r="E9" s="17">
        <v>0.5023530503395749</v>
      </c>
      <c r="F9" s="6">
        <v>492769.92505</v>
      </c>
      <c r="G9" s="6">
        <v>479631.7662</v>
      </c>
      <c r="H9" s="7">
        <v>-2.6661852077654524</v>
      </c>
      <c r="I9" s="17">
        <v>0.5112226684948415</v>
      </c>
      <c r="J9" s="14">
        <v>920038.45696</v>
      </c>
      <c r="K9" s="14">
        <v>940544.08814</v>
      </c>
      <c r="L9" s="15">
        <v>2.2287797890269645</v>
      </c>
      <c r="M9" s="16">
        <v>0.5948979252425183</v>
      </c>
    </row>
    <row r="10" spans="1:13" ht="30" customHeight="1">
      <c r="A10" s="22" t="s">
        <v>35</v>
      </c>
      <c r="B10" s="6">
        <v>925166.92294</v>
      </c>
      <c r="C10" s="6">
        <v>1086906.48828</v>
      </c>
      <c r="D10" s="7">
        <v>17.482203625052136</v>
      </c>
      <c r="E10" s="17">
        <v>7.9483187107864115</v>
      </c>
      <c r="F10" s="6">
        <v>6459969.98526</v>
      </c>
      <c r="G10" s="6">
        <v>7720586.21285</v>
      </c>
      <c r="H10" s="7">
        <v>19.51427375771719</v>
      </c>
      <c r="I10" s="17">
        <v>8.229101915722236</v>
      </c>
      <c r="J10" s="14">
        <v>11134089.07117</v>
      </c>
      <c r="K10" s="14">
        <v>13083640.13604</v>
      </c>
      <c r="L10" s="15">
        <v>17.509749135365375</v>
      </c>
      <c r="M10" s="16">
        <v>8.275455100613394</v>
      </c>
    </row>
    <row r="11" spans="1:13" ht="30" customHeight="1">
      <c r="A11" s="22" t="s">
        <v>36</v>
      </c>
      <c r="B11" s="6">
        <v>590429.56231</v>
      </c>
      <c r="C11" s="6">
        <v>698559.68609</v>
      </c>
      <c r="D11" s="7">
        <v>18.31380585974576</v>
      </c>
      <c r="E11" s="17">
        <v>5.108420166243291</v>
      </c>
      <c r="F11" s="6">
        <v>4521084.40828</v>
      </c>
      <c r="G11" s="6">
        <v>4786985.12861</v>
      </c>
      <c r="H11" s="7">
        <v>5.8813482854472765</v>
      </c>
      <c r="I11" s="17">
        <v>5.102279465102549</v>
      </c>
      <c r="J11" s="14">
        <v>7898878.28527</v>
      </c>
      <c r="K11" s="14">
        <v>8324807.77888</v>
      </c>
      <c r="L11" s="15">
        <v>5.392278222646914</v>
      </c>
      <c r="M11" s="16">
        <v>5.265474461162444</v>
      </c>
    </row>
    <row r="12" spans="1:13" ht="30" customHeight="1">
      <c r="A12" s="22" t="s">
        <v>37</v>
      </c>
      <c r="B12" s="6">
        <v>479922.94623</v>
      </c>
      <c r="C12" s="6">
        <v>594374.05738</v>
      </c>
      <c r="D12" s="7">
        <v>23.8478097471818</v>
      </c>
      <c r="E12" s="17">
        <v>4.346532560455616</v>
      </c>
      <c r="F12" s="6">
        <v>3672405.44006</v>
      </c>
      <c r="G12" s="6">
        <v>4033850.86515</v>
      </c>
      <c r="H12" s="7">
        <v>9.842198280920059</v>
      </c>
      <c r="I12" s="17">
        <v>4.299540082447959</v>
      </c>
      <c r="J12" s="14">
        <v>6652684.41955</v>
      </c>
      <c r="K12" s="14">
        <v>7114208.74051</v>
      </c>
      <c r="L12" s="15">
        <v>6.937414911847246</v>
      </c>
      <c r="M12" s="16">
        <v>4.4997656918360445</v>
      </c>
    </row>
    <row r="13" spans="1:13" ht="30" customHeight="1">
      <c r="A13" s="22" t="s">
        <v>38</v>
      </c>
      <c r="B13" s="6">
        <v>3072330.88486</v>
      </c>
      <c r="C13" s="6">
        <v>3843682.57648</v>
      </c>
      <c r="D13" s="7">
        <v>25.106400336666496</v>
      </c>
      <c r="E13" s="17">
        <v>28.108042844886818</v>
      </c>
      <c r="F13" s="6">
        <v>22544541.0041</v>
      </c>
      <c r="G13" s="6">
        <v>26425519.07747</v>
      </c>
      <c r="H13" s="7">
        <v>17.214713187836466</v>
      </c>
      <c r="I13" s="17">
        <v>28.166033468084244</v>
      </c>
      <c r="J13" s="14">
        <v>38097035.41893</v>
      </c>
      <c r="K13" s="14">
        <v>44734661.78318</v>
      </c>
      <c r="L13" s="15">
        <v>17.422947195917068</v>
      </c>
      <c r="M13" s="16">
        <v>28.294853815803556</v>
      </c>
    </row>
    <row r="14" spans="1:13" ht="30" customHeight="1">
      <c r="A14" s="22" t="s">
        <v>39</v>
      </c>
      <c r="B14" s="6">
        <v>1557423.29665</v>
      </c>
      <c r="C14" s="6">
        <v>1759583.28487</v>
      </c>
      <c r="D14" s="7">
        <v>12.980413780559468</v>
      </c>
      <c r="E14" s="17">
        <v>12.867462745991402</v>
      </c>
      <c r="F14" s="6">
        <v>10529446.57202</v>
      </c>
      <c r="G14" s="6">
        <v>11660327.3002</v>
      </c>
      <c r="H14" s="7">
        <v>10.740172528963686</v>
      </c>
      <c r="I14" s="17">
        <v>12.42833368848599</v>
      </c>
      <c r="J14" s="14">
        <v>18190007.20901</v>
      </c>
      <c r="K14" s="14">
        <v>19821380.35944</v>
      </c>
      <c r="L14" s="15">
        <v>8.96851294056626</v>
      </c>
      <c r="M14" s="16">
        <v>12.537102938568962</v>
      </c>
    </row>
    <row r="15" spans="1:13" ht="30" customHeight="1">
      <c r="A15" s="22" t="s">
        <v>40</v>
      </c>
      <c r="B15" s="6">
        <v>92667.76588</v>
      </c>
      <c r="C15" s="6">
        <v>87998.86061</v>
      </c>
      <c r="D15" s="7">
        <v>-5.038327217304446</v>
      </c>
      <c r="E15" s="17">
        <v>0.6435171726881472</v>
      </c>
      <c r="F15" s="6">
        <v>689505.2238</v>
      </c>
      <c r="G15" s="6">
        <v>594746.95284</v>
      </c>
      <c r="H15" s="7">
        <v>-13.74293735408825</v>
      </c>
      <c r="I15" s="17">
        <v>0.6339199063459373</v>
      </c>
      <c r="J15" s="14">
        <v>1264194.861</v>
      </c>
      <c r="K15" s="14">
        <v>1208628.16852</v>
      </c>
      <c r="L15" s="15">
        <v>-4.395421480834509</v>
      </c>
      <c r="M15" s="16">
        <v>0.7644621862055531</v>
      </c>
    </row>
    <row r="16" spans="1:13" ht="30" customHeight="1">
      <c r="A16" s="22" t="s">
        <v>41</v>
      </c>
      <c r="B16" s="6">
        <v>910559.61009</v>
      </c>
      <c r="C16" s="6">
        <v>1264886.09189</v>
      </c>
      <c r="D16" s="7">
        <v>38.91304620517687</v>
      </c>
      <c r="E16" s="17">
        <v>9.249846145543325</v>
      </c>
      <c r="F16" s="6">
        <v>6550574.40143</v>
      </c>
      <c r="G16" s="6">
        <v>7931148.89696</v>
      </c>
      <c r="H16" s="7">
        <v>21.07562498990346</v>
      </c>
      <c r="I16" s="17">
        <v>8.453533291710924</v>
      </c>
      <c r="J16" s="14">
        <v>11344133.17925</v>
      </c>
      <c r="K16" s="14">
        <v>13154674.13986</v>
      </c>
      <c r="L16" s="15">
        <v>15.960152547589374</v>
      </c>
      <c r="M16" s="16">
        <v>8.320384394228705</v>
      </c>
    </row>
    <row r="17" spans="1:13" ht="30" customHeight="1">
      <c r="A17" s="22" t="s">
        <v>42</v>
      </c>
      <c r="B17" s="6">
        <v>2507494.9618</v>
      </c>
      <c r="C17" s="6">
        <v>2878189.265</v>
      </c>
      <c r="D17" s="7">
        <v>14.783451566095982</v>
      </c>
      <c r="E17" s="17">
        <v>21.047593178311</v>
      </c>
      <c r="F17" s="6">
        <v>17198225.06156</v>
      </c>
      <c r="G17" s="6">
        <v>19961288.91589</v>
      </c>
      <c r="H17" s="7">
        <v>16.065982649022096</v>
      </c>
      <c r="I17" s="17">
        <v>21.276037379731395</v>
      </c>
      <c r="J17" s="14">
        <v>27813939.09754</v>
      </c>
      <c r="K17" s="14">
        <v>32068635.17466</v>
      </c>
      <c r="L17" s="15">
        <v>15.29699213836385</v>
      </c>
      <c r="M17" s="16">
        <v>20.283540953930043</v>
      </c>
    </row>
    <row r="18" spans="1:13" s="5" customFormat="1" ht="39" customHeight="1" thickBot="1">
      <c r="A18" s="38" t="s">
        <v>29</v>
      </c>
      <c r="B18" s="39">
        <v>11434732.58897</v>
      </c>
      <c r="C18" s="39">
        <v>13674671.686290001</v>
      </c>
      <c r="D18" s="40">
        <v>19.588906691885896</v>
      </c>
      <c r="E18" s="39">
        <v>100</v>
      </c>
      <c r="F18" s="39">
        <v>82913193.98225</v>
      </c>
      <c r="G18" s="39">
        <v>93820520.05091</v>
      </c>
      <c r="H18" s="40">
        <v>13.155115060451084</v>
      </c>
      <c r="I18" s="39">
        <v>100</v>
      </c>
      <c r="J18" s="41">
        <v>140393017.79388002</v>
      </c>
      <c r="K18" s="41">
        <v>158101759.68534002</v>
      </c>
      <c r="L18" s="42">
        <v>12.613691314378142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3" t="s">
        <v>64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65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66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84" t="s">
        <v>67</v>
      </c>
      <c r="B4" s="85"/>
      <c r="C4" s="85"/>
      <c r="D4" s="86"/>
      <c r="E4" s="86"/>
      <c r="F4" s="86"/>
      <c r="G4" s="86"/>
      <c r="H4" s="87" t="s">
        <v>68</v>
      </c>
    </row>
    <row r="5" spans="1:8" ht="15" customHeight="1">
      <c r="A5" s="88" t="s">
        <v>69</v>
      </c>
      <c r="B5" s="119" t="s">
        <v>70</v>
      </c>
      <c r="C5" s="120"/>
      <c r="D5" s="119" t="s">
        <v>71</v>
      </c>
      <c r="E5" s="120"/>
      <c r="F5" s="119" t="s">
        <v>72</v>
      </c>
      <c r="G5" s="120"/>
      <c r="H5" s="89" t="s">
        <v>73</v>
      </c>
    </row>
    <row r="6" spans="1:8" ht="15" customHeight="1">
      <c r="A6" s="88"/>
      <c r="B6" s="90" t="s">
        <v>68</v>
      </c>
      <c r="C6" s="90" t="s">
        <v>74</v>
      </c>
      <c r="D6" s="90" t="s">
        <v>68</v>
      </c>
      <c r="E6" s="90" t="s">
        <v>74</v>
      </c>
      <c r="F6" s="90" t="s">
        <v>68</v>
      </c>
      <c r="G6" s="90" t="s">
        <v>74</v>
      </c>
      <c r="H6" s="91" t="s">
        <v>90</v>
      </c>
    </row>
    <row r="7" spans="1:8" ht="15" customHeight="1">
      <c r="A7" s="92" t="s">
        <v>75</v>
      </c>
      <c r="B7" s="93">
        <v>160247736.09000003</v>
      </c>
      <c r="C7" s="93">
        <f>B7</f>
        <v>160247736.09000003</v>
      </c>
      <c r="D7" s="93">
        <v>191920046.88</v>
      </c>
      <c r="E7" s="93">
        <f>D7</f>
        <v>191920046.88</v>
      </c>
      <c r="F7" s="94">
        <v>209147431.13000003</v>
      </c>
      <c r="G7" s="93">
        <f>F7</f>
        <v>209147431.13000003</v>
      </c>
      <c r="H7" s="95">
        <f aca="true" t="shared" si="0" ref="H7:H13">((F7-D7)/D7)*100</f>
        <v>8.976333910949714</v>
      </c>
    </row>
    <row r="8" spans="1:8" ht="15" customHeight="1">
      <c r="A8" s="92" t="s">
        <v>76</v>
      </c>
      <c r="B8" s="93">
        <v>171581019.69000006</v>
      </c>
      <c r="C8" s="93">
        <f>C7+B8</f>
        <v>331828755.7800001</v>
      </c>
      <c r="D8" s="93">
        <v>175964864.60999998</v>
      </c>
      <c r="E8" s="93">
        <f>E7+D8</f>
        <v>367884911.49</v>
      </c>
      <c r="F8" s="96">
        <v>198657149.68</v>
      </c>
      <c r="G8" s="93">
        <f aca="true" t="shared" si="1" ref="G8:G13">G7+F8</f>
        <v>407804580.81000006</v>
      </c>
      <c r="H8" s="95">
        <f t="shared" si="0"/>
        <v>12.895918239299705</v>
      </c>
    </row>
    <row r="9" spans="1:8" ht="15" customHeight="1">
      <c r="A9" s="92" t="s">
        <v>77</v>
      </c>
      <c r="B9" s="93">
        <v>184061817.59</v>
      </c>
      <c r="C9" s="93">
        <f aca="true" t="shared" si="2" ref="C9:C18">C8+B9</f>
        <v>515890573.3700001</v>
      </c>
      <c r="D9" s="93">
        <v>208043567.48000002</v>
      </c>
      <c r="E9" s="93">
        <f aca="true" t="shared" si="3" ref="E9:E18">E8+D9</f>
        <v>575928478.97</v>
      </c>
      <c r="F9" s="96">
        <v>228172678.10999998</v>
      </c>
      <c r="G9" s="93">
        <f t="shared" si="1"/>
        <v>635977258.9200001</v>
      </c>
      <c r="H9" s="95">
        <f t="shared" si="0"/>
        <v>9.675430427299824</v>
      </c>
    </row>
    <row r="10" spans="1:8" ht="15" customHeight="1">
      <c r="A10" s="92" t="s">
        <v>78</v>
      </c>
      <c r="B10" s="93">
        <v>182608432.91999996</v>
      </c>
      <c r="C10" s="93">
        <f t="shared" si="2"/>
        <v>698499006.2900001</v>
      </c>
      <c r="D10" s="93">
        <v>188533396.16000003</v>
      </c>
      <c r="E10" s="93">
        <f t="shared" si="3"/>
        <v>764461875.1300001</v>
      </c>
      <c r="F10" s="96">
        <v>207369791.64</v>
      </c>
      <c r="G10" s="93">
        <f t="shared" si="1"/>
        <v>843347050.5600001</v>
      </c>
      <c r="H10" s="95">
        <f t="shared" si="0"/>
        <v>9.991012660703538</v>
      </c>
    </row>
    <row r="11" spans="1:8" ht="15" customHeight="1">
      <c r="A11" s="92" t="s">
        <v>79</v>
      </c>
      <c r="B11" s="93">
        <v>176661675.11999997</v>
      </c>
      <c r="C11" s="93">
        <f t="shared" si="2"/>
        <v>875160681.4100001</v>
      </c>
      <c r="D11" s="93">
        <v>204663817.68</v>
      </c>
      <c r="E11" s="93">
        <f t="shared" si="3"/>
        <v>969125692.8100002</v>
      </c>
      <c r="F11" s="96">
        <v>227611092.37999997</v>
      </c>
      <c r="G11" s="93">
        <f t="shared" si="1"/>
        <v>1070958142.94</v>
      </c>
      <c r="H11" s="95">
        <f t="shared" si="0"/>
        <v>11.212179544055477</v>
      </c>
    </row>
    <row r="12" spans="1:8" ht="15" customHeight="1">
      <c r="A12" s="92" t="s">
        <v>80</v>
      </c>
      <c r="B12" s="93">
        <v>189229307.50000006</v>
      </c>
      <c r="C12" s="93">
        <f t="shared" si="2"/>
        <v>1064389988.9100001</v>
      </c>
      <c r="D12" s="93">
        <v>204103211.89999998</v>
      </c>
      <c r="E12" s="93">
        <f t="shared" si="3"/>
        <v>1173228904.71</v>
      </c>
      <c r="F12" s="96">
        <v>205885738.39</v>
      </c>
      <c r="G12" s="93">
        <f t="shared" si="1"/>
        <v>1276843881.33</v>
      </c>
      <c r="H12" s="95">
        <f t="shared" si="0"/>
        <v>0.8733456340086189</v>
      </c>
    </row>
    <row r="13" spans="1:8" ht="15" customHeight="1">
      <c r="A13" s="92" t="s">
        <v>81</v>
      </c>
      <c r="B13" s="93">
        <v>142854544.09999996</v>
      </c>
      <c r="C13" s="93">
        <f t="shared" si="2"/>
        <v>1207244533.01</v>
      </c>
      <c r="D13" s="93">
        <v>198015323.92000002</v>
      </c>
      <c r="E13" s="93">
        <f t="shared" si="3"/>
        <v>1371244228.63</v>
      </c>
      <c r="F13" s="96">
        <v>202156542.67999998</v>
      </c>
      <c r="G13" s="93">
        <f t="shared" si="1"/>
        <v>1479000424.01</v>
      </c>
      <c r="H13" s="95">
        <f t="shared" si="0"/>
        <v>2.0913627683042604</v>
      </c>
    </row>
    <row r="14" spans="1:8" ht="15" customHeight="1">
      <c r="A14" s="92" t="s">
        <v>82</v>
      </c>
      <c r="B14" s="93">
        <v>196345029.85000002</v>
      </c>
      <c r="C14" s="93">
        <f t="shared" si="2"/>
        <v>1403589562.8600001</v>
      </c>
      <c r="D14" s="93">
        <v>224277660.76</v>
      </c>
      <c r="E14" s="93">
        <f t="shared" si="3"/>
        <v>1595521889.39</v>
      </c>
      <c r="F14" s="96"/>
      <c r="G14" s="93"/>
      <c r="H14" s="97"/>
    </row>
    <row r="15" spans="1:8" ht="15" customHeight="1">
      <c r="A15" s="92" t="s">
        <v>83</v>
      </c>
      <c r="B15" s="98">
        <v>177591034.45</v>
      </c>
      <c r="C15" s="93">
        <f t="shared" si="2"/>
        <v>1581180597.3100002</v>
      </c>
      <c r="D15" s="93">
        <v>198266599.82000002</v>
      </c>
      <c r="E15" s="93">
        <f t="shared" si="3"/>
        <v>1793788489.21</v>
      </c>
      <c r="F15" s="94"/>
      <c r="G15" s="93"/>
      <c r="H15" s="97"/>
    </row>
    <row r="16" spans="1:8" ht="15" customHeight="1">
      <c r="A16" s="92" t="s">
        <v>84</v>
      </c>
      <c r="B16" s="93">
        <v>186570985.56</v>
      </c>
      <c r="C16" s="93">
        <f t="shared" si="2"/>
        <v>1767751582.8700001</v>
      </c>
      <c r="D16" s="93">
        <v>222177799.15000004</v>
      </c>
      <c r="E16" s="93">
        <f t="shared" si="3"/>
        <v>2015966288.3600001</v>
      </c>
      <c r="F16" s="96"/>
      <c r="G16" s="93"/>
      <c r="H16" s="97"/>
    </row>
    <row r="17" spans="1:8" ht="15" customHeight="1">
      <c r="A17" s="92" t="s">
        <v>85</v>
      </c>
      <c r="B17" s="93">
        <v>191986315.59999993</v>
      </c>
      <c r="C17" s="93">
        <f t="shared" si="2"/>
        <v>1959737898.47</v>
      </c>
      <c r="D17" s="99">
        <v>229702782.25999996</v>
      </c>
      <c r="E17" s="93">
        <f t="shared" si="3"/>
        <v>2245669070.62</v>
      </c>
      <c r="F17" s="96"/>
      <c r="G17" s="93"/>
      <c r="H17" s="97"/>
    </row>
    <row r="18" spans="1:8" ht="15" customHeight="1">
      <c r="A18" s="92" t="s">
        <v>86</v>
      </c>
      <c r="B18" s="93">
        <v>188069305.32999995</v>
      </c>
      <c r="C18" s="93">
        <f t="shared" si="2"/>
        <v>2147807203.8</v>
      </c>
      <c r="D18" s="93">
        <v>201985743.1</v>
      </c>
      <c r="E18" s="93">
        <f t="shared" si="3"/>
        <v>2447654813.72</v>
      </c>
      <c r="F18" s="93"/>
      <c r="G18" s="93"/>
      <c r="H18" s="97"/>
    </row>
    <row r="19" spans="1:8" ht="15" customHeight="1" thickBot="1">
      <c r="A19" s="100" t="s">
        <v>87</v>
      </c>
      <c r="B19" s="101">
        <f>SUM(B7:B18)</f>
        <v>2147807203.8</v>
      </c>
      <c r="C19" s="102"/>
      <c r="D19" s="101">
        <f>SUM(D7:D18)</f>
        <v>2447654813.72</v>
      </c>
      <c r="E19" s="103"/>
      <c r="F19" s="101">
        <f>SUM(F7:F18)</f>
        <v>1479000424.01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2019-05-06T12:15:04Z</dcterms:modified>
  <cp:category/>
  <cp:version/>
  <cp:contentType/>
  <cp:contentStatus/>
</cp:coreProperties>
</file>