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<sst xmlns="http://schemas.openxmlformats.org/spreadsheetml/2006/main" count="113" uniqueCount="94">
  <si>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</si>
  <si>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</si>
  <si>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</si>
  <si>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</si>
  <si>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</si>
  <si>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</si>
  <si>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</si>
  <si>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</si>
  <si>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</si>
  <si>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</si>
  <si>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</si>
  <si>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</si>
  <si>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</si>
  <si>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</si>
  <si>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</si>
  <si>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</si>
  <si>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</si>
  <si>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</si>
  <si>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</si>
  <si>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</si>
  <si>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</si>
  <si>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</si>
  <si>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</si>
  <si>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</si>
  <si>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</si>
  <si>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</si>
  <si>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</si>
  <si>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</si>
  <si>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</si>
  <si>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</si>
  <si>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</si>
  <si>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</si>
  <si>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</si>
  <si>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</si>
  <si>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</si>
  <si>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</si>
  <si>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</si>
  <si>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</si>
  <si>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</si>
  <si>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</si>
  <si>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</si>
  <si>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</si>
  <si>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</si>
  <si>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</si>
  <si>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</si>
  <si>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</si>
  <si>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</si>
  <si>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</si>
  <si>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</si>
  <si>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</si>
  <si>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</si>
  <si>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</si>
  <si>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</si>
  <si>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</si>
  <si>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</si>
  <si>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</si>
  <si>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OCAK</t>
  </si>
  <si>
    <t>İhracatçı Birlikleri Kaydından Muaf İhracat</t>
  </si>
  <si>
    <t>T O P L A M (TİM+TUİK*)</t>
  </si>
  <si>
    <t xml:space="preserve"> 2016/2017</t>
  </si>
  <si>
    <t xml:space="preserve">Son 12 aylık dönem için ilk 11 ay TUİK, son ay TİM rakamı kullanılmıştır. </t>
  </si>
  <si>
    <t>Pay (2018) (%)</t>
  </si>
  <si>
    <t>Değişim (2017/2018) (%)</t>
  </si>
  <si>
    <t xml:space="preserve"> 2017/2018</t>
  </si>
  <si>
    <t>Değişim   (16-17/17-18) (%)</t>
  </si>
  <si>
    <t>Pay (17-18)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</si>
  <si>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</si>
  <si>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</si>
  <si>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</si>
  <si>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</si>
  <si>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</si>
  <si>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</si>
  <si>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</si>
  <si>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</si>
  <si>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</si>
  <si>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</si>
  <si>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</si>
  <si>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</si>
  <si>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</si>
  <si>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</si>
  <si>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</si>
  <si>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</si>
  <si>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</si>
  <si>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</si>
  <si>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</si>
  <si>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</si>
  <si>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ŞUBAT</t>
  </si>
  <si>
    <t>01 OCAK - 28 ŞUBAT</t>
  </si>
  <si>
    <t>01 MART - 28 ŞUBAT</t>
  </si>
  <si>
    <t>*Ocak - Şubat dönemi için ilk ay TUİK, son ay TİM rakamı kullanılmıştır.</t>
  </si>
  <si>
    <t>2016</t>
  </si>
  <si>
    <t>2017</t>
  </si>
  <si>
    <t>2018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</si>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</sst>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20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204" fontId="16" fillId="0" borderId="14" xfId="0" applyNumberFormat="1" applyFont="1" applyBorder="1" applyAlignment="1">
      <alignment horizontal="right" vertical="center"/>
    </xf>
    <xf numFmtId="20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204" fontId="18" fillId="0" borderId="21" xfId="0" applyNumberFormat="1" applyFont="1" applyBorder="1" applyAlignment="1">
      <alignment horizontal="right"/>
    </xf>
    <xf numFmtId="204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9" fillId="0" borderId="23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center"/>
    </xf>
    <xf numFmtId="0" fontId="4" fillId="32" borderId="0" xfId="0" applyFont="1" applyFill="1" applyBorder="1" applyAlignment="1">
      <alignment/>
    </xf>
    <xf numFmtId="3" fontId="19" fillId="0" borderId="0" xfId="0" applyNumberFormat="1" applyFont="1" applyBorder="1" applyAlignment="1" quotePrefix="1">
      <alignment horizontal="left"/>
    </xf>
    <xf numFmtId="3" fontId="18" fillId="0" borderId="0" xfId="0" applyNumberFormat="1" applyFont="1" applyBorder="1" applyAlignment="1">
      <alignment/>
    </xf>
    <xf numFmtId="3" fontId="19" fillId="0" borderId="17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35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3" fontId="19" fillId="0" borderId="36" xfId="0" applyNumberFormat="1" applyFont="1" applyBorder="1" applyAlignment="1" quotePrefix="1">
      <alignment horizontal="center"/>
    </xf>
    <xf numFmtId="3" fontId="19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76200</xdr:colOff>
      <xdr:row>30</xdr:row>
      <xdr:rowOff>276225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91100"/>
          <a:ext cx="63912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"/>
      <c r="O1" s="10"/>
      <c r="P1" s="10"/>
    </row>
    <row r="2" spans="1:16" ht="25.5" customHeight="1" thickBo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"/>
      <c r="O2" s="10"/>
      <c r="P2" s="10"/>
    </row>
    <row r="3" spans="1:13" ht="32.25" customHeight="1">
      <c r="A3" s="109" t="s">
        <v>2</v>
      </c>
      <c r="B3" s="106" t="s">
        <v>86</v>
      </c>
      <c r="C3" s="106"/>
      <c r="D3" s="106"/>
      <c r="E3" s="106"/>
      <c r="F3" s="106" t="s">
        <v>87</v>
      </c>
      <c r="G3" s="106"/>
      <c r="H3" s="106"/>
      <c r="I3" s="106"/>
      <c r="J3" s="106" t="s">
        <v>88</v>
      </c>
      <c r="K3" s="106"/>
      <c r="L3" s="106"/>
      <c r="M3" s="107"/>
    </row>
    <row r="4" spans="1:121" ht="27">
      <c r="A4" s="110"/>
      <c r="B4" s="36">
        <v>2017</v>
      </c>
      <c r="C4" s="36">
        <v>2018</v>
      </c>
      <c r="D4" s="27" t="s">
        <v>62</v>
      </c>
      <c r="E4" s="27" t="s">
        <v>61</v>
      </c>
      <c r="F4" s="36">
        <v>2017</v>
      </c>
      <c r="G4" s="36">
        <v>2018</v>
      </c>
      <c r="H4" s="27" t="s">
        <v>62</v>
      </c>
      <c r="I4" s="27" t="s">
        <v>61</v>
      </c>
      <c r="J4" s="64" t="s">
        <v>59</v>
      </c>
      <c r="K4" s="64" t="s">
        <v>63</v>
      </c>
      <c r="L4" s="24" t="s">
        <v>64</v>
      </c>
      <c r="M4" s="32" t="s">
        <v>65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1662654.3661200001</v>
      </c>
      <c r="C5" s="11">
        <v>1839596.87215</v>
      </c>
      <c r="D5" s="28">
        <v>10.642170112776716</v>
      </c>
      <c r="E5" s="28">
        <v>14.27215036750237</v>
      </c>
      <c r="F5" s="58">
        <v>3314772.79484</v>
      </c>
      <c r="G5" s="58">
        <v>3735974.19876</v>
      </c>
      <c r="H5" s="28">
        <v>12.706795608304455</v>
      </c>
      <c r="I5" s="28">
        <v>14.739748168561718</v>
      </c>
      <c r="J5" s="65">
        <v>20360045.03271</v>
      </c>
      <c r="K5" s="65">
        <v>21646280.28323</v>
      </c>
      <c r="L5" s="66">
        <v>6.317447964646253</v>
      </c>
      <c r="M5" s="33">
        <v>13.61169210970039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1161858.4753100001</v>
      </c>
      <c r="C6" s="11">
        <v>1263955.6939299998</v>
      </c>
      <c r="D6" s="28">
        <v>8.787405763232801</v>
      </c>
      <c r="E6" s="28">
        <v>9.806151551315988</v>
      </c>
      <c r="F6" s="58">
        <v>2331791.36179</v>
      </c>
      <c r="G6" s="58">
        <v>2570616.8493</v>
      </c>
      <c r="H6" s="28">
        <v>10.24214650690984</v>
      </c>
      <c r="I6" s="28">
        <v>10.141998574058581</v>
      </c>
      <c r="J6" s="65">
        <v>14280137.571800001</v>
      </c>
      <c r="K6" s="65">
        <v>14758364.288209997</v>
      </c>
      <c r="L6" s="66">
        <v>3.348894322659638</v>
      </c>
      <c r="M6" s="33">
        <v>9.280407908676324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556350.54134</v>
      </c>
      <c r="C7" s="4">
        <v>535682.62384</v>
      </c>
      <c r="D7" s="29">
        <v>-3.7149092099776153</v>
      </c>
      <c r="E7" s="29">
        <v>4.155988234404484</v>
      </c>
      <c r="F7" s="59">
        <v>1079652.05504</v>
      </c>
      <c r="G7" s="59">
        <v>1083517.23232</v>
      </c>
      <c r="H7" s="29">
        <v>0.35800212318002256</v>
      </c>
      <c r="I7" s="29">
        <v>4.274861198451159</v>
      </c>
      <c r="J7" s="67">
        <v>6415661.36026</v>
      </c>
      <c r="K7" s="67">
        <v>6373844.59426</v>
      </c>
      <c r="L7" s="68">
        <v>-0.6517919767246895</v>
      </c>
      <c r="M7" s="34">
        <v>4.008023967025868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168162.27752</v>
      </c>
      <c r="C8" s="4">
        <v>212011.78903</v>
      </c>
      <c r="D8" s="29">
        <v>26.075712196978817</v>
      </c>
      <c r="E8" s="29">
        <v>1.6448517490589767</v>
      </c>
      <c r="F8" s="59">
        <v>361375.18845</v>
      </c>
      <c r="G8" s="59">
        <v>437726.78739</v>
      </c>
      <c r="H8" s="29">
        <v>21.128068937849626</v>
      </c>
      <c r="I8" s="29">
        <v>1.726988000854937</v>
      </c>
      <c r="J8" s="67">
        <v>2046092.37218</v>
      </c>
      <c r="K8" s="67">
        <v>2307385.16766</v>
      </c>
      <c r="L8" s="68">
        <v>12.770332318946412</v>
      </c>
      <c r="M8" s="34">
        <v>1.4509382706741336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100791.01846</v>
      </c>
      <c r="C9" s="4">
        <v>117727.26752</v>
      </c>
      <c r="D9" s="29">
        <v>16.80333160510856</v>
      </c>
      <c r="E9" s="29">
        <v>0.9133638406532436</v>
      </c>
      <c r="F9" s="59">
        <v>199379.7213</v>
      </c>
      <c r="G9" s="59">
        <v>237788.21805</v>
      </c>
      <c r="H9" s="29">
        <v>19.26399359953363</v>
      </c>
      <c r="I9" s="29">
        <v>0.9381591694801745</v>
      </c>
      <c r="J9" s="67">
        <v>1331233.4322</v>
      </c>
      <c r="K9" s="67">
        <v>1454665.67006</v>
      </c>
      <c r="L9" s="68">
        <v>9.272020584400103</v>
      </c>
      <c r="M9" s="34">
        <v>0.9147281179181498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90329.65266</v>
      </c>
      <c r="C10" s="4">
        <v>107968.80764</v>
      </c>
      <c r="D10" s="29">
        <v>19.527535488698945</v>
      </c>
      <c r="E10" s="29">
        <v>0.8376547497806197</v>
      </c>
      <c r="F10" s="59">
        <v>186637.9222</v>
      </c>
      <c r="G10" s="59">
        <v>216639.86053</v>
      </c>
      <c r="H10" s="29">
        <v>16.074942314161706</v>
      </c>
      <c r="I10" s="29">
        <v>0.8547213705449005</v>
      </c>
      <c r="J10" s="67">
        <v>1287821.71494</v>
      </c>
      <c r="K10" s="67">
        <v>1311142.29827</v>
      </c>
      <c r="L10" s="68">
        <v>1.8108549544908343</v>
      </c>
      <c r="M10" s="34">
        <v>0.8244772331568985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151901.18035</v>
      </c>
      <c r="C11" s="4">
        <v>133907.49964</v>
      </c>
      <c r="D11" s="29">
        <v>-11.845649038763387</v>
      </c>
      <c r="E11" s="29">
        <v>1.0388949878810814</v>
      </c>
      <c r="F11" s="59">
        <v>305749.09692</v>
      </c>
      <c r="G11" s="59">
        <v>288540.51163</v>
      </c>
      <c r="H11" s="29">
        <v>-5.6283356069904045</v>
      </c>
      <c r="I11" s="29">
        <v>1.1383950347584744</v>
      </c>
      <c r="J11" s="67">
        <v>1941530.59676</v>
      </c>
      <c r="K11" s="67">
        <v>1847470.10909</v>
      </c>
      <c r="L11" s="68">
        <v>-4.8446564698474</v>
      </c>
      <c r="M11" s="34">
        <v>1.1617328232735642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28959.57421</v>
      </c>
      <c r="C12" s="4">
        <v>58219.86251</v>
      </c>
      <c r="D12" s="29">
        <v>101.03839264976541</v>
      </c>
      <c r="E12" s="29">
        <v>0.45168734775402514</v>
      </c>
      <c r="F12" s="59">
        <v>54013.38046</v>
      </c>
      <c r="G12" s="59">
        <v>121712.90979</v>
      </c>
      <c r="H12" s="29">
        <v>125.33844161102891</v>
      </c>
      <c r="I12" s="29">
        <v>0.48020075721157796</v>
      </c>
      <c r="J12" s="67">
        <v>218741.86284</v>
      </c>
      <c r="K12" s="67">
        <v>390690.96643</v>
      </c>
      <c r="L12" s="68">
        <v>78.60822860221006</v>
      </c>
      <c r="M12" s="34">
        <v>0.24567570388555085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56698.54404</v>
      </c>
      <c r="C13" s="4">
        <v>83549.25802</v>
      </c>
      <c r="D13" s="29">
        <v>47.356972625359134</v>
      </c>
      <c r="E13" s="29">
        <v>0.6482004789239842</v>
      </c>
      <c r="F13" s="59">
        <v>129252.42344</v>
      </c>
      <c r="G13" s="59">
        <v>161102.98453</v>
      </c>
      <c r="H13" s="29">
        <v>24.64213841590775</v>
      </c>
      <c r="I13" s="29">
        <v>0.6356086243754169</v>
      </c>
      <c r="J13" s="67">
        <v>959291.83512</v>
      </c>
      <c r="K13" s="67">
        <v>980515.91631</v>
      </c>
      <c r="L13" s="68">
        <v>2.2124738700965896</v>
      </c>
      <c r="M13" s="34">
        <v>0.6165715581079481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8665.68673</v>
      </c>
      <c r="C14" s="4">
        <v>14888.58573</v>
      </c>
      <c r="D14" s="29">
        <v>71.81080038881122</v>
      </c>
      <c r="E14" s="29">
        <v>0.11551016285957436</v>
      </c>
      <c r="F14" s="59">
        <v>15731.57398</v>
      </c>
      <c r="G14" s="59">
        <v>23588.34506</v>
      </c>
      <c r="H14" s="29">
        <v>49.94268907859149</v>
      </c>
      <c r="I14" s="29">
        <v>0.09306441838194084</v>
      </c>
      <c r="J14" s="67">
        <v>79764.3975</v>
      </c>
      <c r="K14" s="67">
        <v>92649.56613</v>
      </c>
      <c r="L14" s="68">
        <v>16.15403492516821</v>
      </c>
      <c r="M14" s="34">
        <v>0.05826023463421149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170754.34839</v>
      </c>
      <c r="C15" s="11">
        <v>177406.41975</v>
      </c>
      <c r="D15" s="28">
        <v>3.895696609029707</v>
      </c>
      <c r="E15" s="28">
        <v>1.3763728005652895</v>
      </c>
      <c r="F15" s="58">
        <v>341367.5531</v>
      </c>
      <c r="G15" s="58">
        <v>395660.96937</v>
      </c>
      <c r="H15" s="28">
        <v>15.904679802446047</v>
      </c>
      <c r="I15" s="28">
        <v>1.561023373924392</v>
      </c>
      <c r="J15" s="65">
        <v>1954788.28027</v>
      </c>
      <c r="K15" s="65">
        <v>2314718.7494</v>
      </c>
      <c r="L15" s="66">
        <v>18.412759722515098</v>
      </c>
      <c r="M15" s="33">
        <v>1.4555498000177476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170754.34839</v>
      </c>
      <c r="C16" s="4">
        <v>177406.41975</v>
      </c>
      <c r="D16" s="29">
        <v>3.895696609029707</v>
      </c>
      <c r="E16" s="29">
        <v>1.3763728005652895</v>
      </c>
      <c r="F16" s="59">
        <v>341367.5531</v>
      </c>
      <c r="G16" s="59">
        <v>395660.96937</v>
      </c>
      <c r="H16" s="29">
        <v>15.904679802446047</v>
      </c>
      <c r="I16" s="29">
        <v>1.561023373924392</v>
      </c>
      <c r="J16" s="67">
        <v>1954788.28027</v>
      </c>
      <c r="K16" s="67">
        <v>2314718.7494</v>
      </c>
      <c r="L16" s="68">
        <v>18.412759722515098</v>
      </c>
      <c r="M16" s="34">
        <v>1.4555498000177476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330041.54242</v>
      </c>
      <c r="C17" s="11">
        <v>398234.75847</v>
      </c>
      <c r="D17" s="28">
        <v>20.662009863964197</v>
      </c>
      <c r="E17" s="28">
        <v>3.0896260156210924</v>
      </c>
      <c r="F17" s="58">
        <v>641613.87995</v>
      </c>
      <c r="G17" s="58">
        <v>769696.38009</v>
      </c>
      <c r="H17" s="28">
        <v>19.96255133227188</v>
      </c>
      <c r="I17" s="28">
        <v>3.0367262205787457</v>
      </c>
      <c r="J17" s="65">
        <v>4125119.18064</v>
      </c>
      <c r="K17" s="65">
        <v>4573197.24562</v>
      </c>
      <c r="L17" s="66">
        <v>10.8621847117271</v>
      </c>
      <c r="M17" s="33">
        <v>2.8757344010063193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330041.54242</v>
      </c>
      <c r="C18" s="4">
        <v>398234.75847</v>
      </c>
      <c r="D18" s="29">
        <v>20.662009863964197</v>
      </c>
      <c r="E18" s="29">
        <v>3.0896260156210924</v>
      </c>
      <c r="F18" s="59">
        <v>641613.87995</v>
      </c>
      <c r="G18" s="59">
        <v>769696.38009</v>
      </c>
      <c r="H18" s="29">
        <v>19.96255133227188</v>
      </c>
      <c r="I18" s="29">
        <v>3.0367262205787457</v>
      </c>
      <c r="J18" s="67">
        <v>4125119.18064</v>
      </c>
      <c r="K18" s="67">
        <v>4573197.24562</v>
      </c>
      <c r="L18" s="68">
        <v>10.8621847117271</v>
      </c>
      <c r="M18" s="34">
        <v>2.8757344010063193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9255082.73219</v>
      </c>
      <c r="C19" s="11">
        <v>10715838.7053</v>
      </c>
      <c r="D19" s="28">
        <v>15.78328379528538</v>
      </c>
      <c r="E19" s="28">
        <v>83.13672611173749</v>
      </c>
      <c r="F19" s="58">
        <v>17761027.87905</v>
      </c>
      <c r="G19" s="58">
        <v>20616867.11264</v>
      </c>
      <c r="H19" s="28">
        <v>16.079245261241894</v>
      </c>
      <c r="I19" s="28">
        <v>81.34088007510289</v>
      </c>
      <c r="J19" s="65">
        <v>109101315.40716001</v>
      </c>
      <c r="K19" s="65">
        <v>124196416.07045999</v>
      </c>
      <c r="L19" s="66">
        <v>13.83585578869137</v>
      </c>
      <c r="M19" s="33">
        <v>78.09763869633734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907074.7441600001</v>
      </c>
      <c r="C20" s="11">
        <v>1018260.84152</v>
      </c>
      <c r="D20" s="28">
        <v>12.257655510292505</v>
      </c>
      <c r="E20" s="28">
        <v>7.899976382612563</v>
      </c>
      <c r="F20" s="58">
        <v>1756807.60819</v>
      </c>
      <c r="G20" s="58">
        <v>2012688.05529</v>
      </c>
      <c r="H20" s="28">
        <v>14.565080769636918</v>
      </c>
      <c r="I20" s="28">
        <v>7.9407708668580685</v>
      </c>
      <c r="J20" s="65">
        <v>11225966.89748</v>
      </c>
      <c r="K20" s="65">
        <v>12043424.25166</v>
      </c>
      <c r="L20" s="66">
        <v>7.28184361886461</v>
      </c>
      <c r="M20" s="33">
        <v>7.57318951409389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636040.20463</v>
      </c>
      <c r="C21" s="4">
        <v>699575.07285</v>
      </c>
      <c r="D21" s="29">
        <v>9.9891276931086</v>
      </c>
      <c r="E21" s="29">
        <v>5.427515552036391</v>
      </c>
      <c r="F21" s="59">
        <v>1249378.23168</v>
      </c>
      <c r="G21" s="59">
        <v>1395799.42611</v>
      </c>
      <c r="H21" s="29">
        <v>11.719525017905259</v>
      </c>
      <c r="I21" s="29">
        <v>5.506925621036932</v>
      </c>
      <c r="J21" s="67">
        <v>7886913.90358</v>
      </c>
      <c r="K21" s="67">
        <v>8246391.2049</v>
      </c>
      <c r="L21" s="68">
        <v>4.557895594078032</v>
      </c>
      <c r="M21" s="34">
        <v>5.185525486529032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115885.84125</v>
      </c>
      <c r="C22" s="4">
        <v>145159.99041</v>
      </c>
      <c r="D22" s="29">
        <v>25.261195711430368</v>
      </c>
      <c r="E22" s="29">
        <v>1.1261952234433854</v>
      </c>
      <c r="F22" s="59">
        <v>206762.67181</v>
      </c>
      <c r="G22" s="59">
        <v>274347.94549</v>
      </c>
      <c r="H22" s="29">
        <v>32.68736715789105</v>
      </c>
      <c r="I22" s="29">
        <v>1.0824003089815433</v>
      </c>
      <c r="J22" s="67">
        <v>1404140.94059</v>
      </c>
      <c r="K22" s="67">
        <v>1590295.62311</v>
      </c>
      <c r="L22" s="68">
        <v>13.257549661772591</v>
      </c>
      <c r="M22" s="34">
        <v>1.000015434612464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155148.69828</v>
      </c>
      <c r="C23" s="4">
        <v>173525.77826</v>
      </c>
      <c r="D23" s="29">
        <v>11.844817380829383</v>
      </c>
      <c r="E23" s="29">
        <v>1.346265607132786</v>
      </c>
      <c r="F23" s="59">
        <v>300666.7047</v>
      </c>
      <c r="G23" s="59">
        <v>342540.68369</v>
      </c>
      <c r="H23" s="29">
        <v>13.927042248253294</v>
      </c>
      <c r="I23" s="29">
        <v>1.3514449368395927</v>
      </c>
      <c r="J23" s="67">
        <v>1934912.05331</v>
      </c>
      <c r="K23" s="67">
        <v>2206737.42365</v>
      </c>
      <c r="L23" s="68">
        <v>14.048461265978244</v>
      </c>
      <c r="M23" s="34">
        <v>1.3876485929523947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1343337.2014</v>
      </c>
      <c r="C24" s="11">
        <v>1268111.49789</v>
      </c>
      <c r="D24" s="28">
        <v>-5.599912176302505</v>
      </c>
      <c r="E24" s="28">
        <v>9.838393538630124</v>
      </c>
      <c r="F24" s="58">
        <v>2573891.58702</v>
      </c>
      <c r="G24" s="58">
        <v>2620309.94857</v>
      </c>
      <c r="H24" s="28">
        <v>1.8034311073584213</v>
      </c>
      <c r="I24" s="28">
        <v>10.338055540725602</v>
      </c>
      <c r="J24" s="69">
        <v>14375644.12704</v>
      </c>
      <c r="K24" s="69">
        <v>16083973.78603</v>
      </c>
      <c r="L24" s="70">
        <v>11.883499924547387</v>
      </c>
      <c r="M24" s="35">
        <v>10.113982458480129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1343337.2014</v>
      </c>
      <c r="C25" s="4">
        <v>1268111.49789</v>
      </c>
      <c r="D25" s="29">
        <v>-5.599912176302505</v>
      </c>
      <c r="E25" s="29">
        <v>9.838393538630124</v>
      </c>
      <c r="F25" s="59">
        <v>2573891.58702</v>
      </c>
      <c r="G25" s="59">
        <v>2620309.94857</v>
      </c>
      <c r="H25" s="29">
        <v>1.8034311073584213</v>
      </c>
      <c r="I25" s="29">
        <v>10.338055540725602</v>
      </c>
      <c r="J25" s="67">
        <v>14375644.12704</v>
      </c>
      <c r="K25" s="67">
        <v>16083973.78603</v>
      </c>
      <c r="L25" s="68">
        <v>11.883499924547387</v>
      </c>
      <c r="M25" s="34">
        <v>10.113982458480129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7004670.78663</v>
      </c>
      <c r="C26" s="11">
        <v>8429466.36589</v>
      </c>
      <c r="D26" s="28">
        <v>20.340650155601104</v>
      </c>
      <c r="E26" s="28">
        <v>65.39835619049481</v>
      </c>
      <c r="F26" s="58">
        <v>13430328.683840001</v>
      </c>
      <c r="G26" s="58">
        <v>15983869.10878</v>
      </c>
      <c r="H26" s="28">
        <v>19.01323850705559</v>
      </c>
      <c r="I26" s="28">
        <v>63.06205366751922</v>
      </c>
      <c r="J26" s="65">
        <v>83499704.38264</v>
      </c>
      <c r="K26" s="65">
        <v>96069018.03277</v>
      </c>
      <c r="L26" s="66">
        <v>15.053123532666316</v>
      </c>
      <c r="M26" s="33">
        <v>60.41046672376332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1282318.10023</v>
      </c>
      <c r="C27" s="4">
        <v>1409514.35483</v>
      </c>
      <c r="D27" s="29">
        <v>9.919243483905113</v>
      </c>
      <c r="E27" s="29">
        <v>10.935439781312335</v>
      </c>
      <c r="F27" s="59">
        <v>2528006.27396</v>
      </c>
      <c r="G27" s="59">
        <v>2839826.11674</v>
      </c>
      <c r="H27" s="29">
        <v>12.334615067689263</v>
      </c>
      <c r="I27" s="29">
        <v>11.20412496883551</v>
      </c>
      <c r="J27" s="67">
        <v>16748812.23609</v>
      </c>
      <c r="K27" s="67">
        <v>17347389.88194</v>
      </c>
      <c r="L27" s="68">
        <v>3.573851312036301</v>
      </c>
      <c r="M27" s="34">
        <v>10.908448328779786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2227174.73891</v>
      </c>
      <c r="C28" s="4">
        <v>2799570.82522</v>
      </c>
      <c r="D28" s="29">
        <v>25.70054680981772</v>
      </c>
      <c r="E28" s="29">
        <v>21.71991939479366</v>
      </c>
      <c r="F28" s="59">
        <v>4291360.10857</v>
      </c>
      <c r="G28" s="59">
        <v>5085611.37318</v>
      </c>
      <c r="H28" s="29">
        <v>18.508147638876814</v>
      </c>
      <c r="I28" s="29">
        <v>20.064547273566983</v>
      </c>
      <c r="J28" s="67">
        <v>24683255.05762</v>
      </c>
      <c r="K28" s="67">
        <v>29323839.15249</v>
      </c>
      <c r="L28" s="68">
        <v>18.800535359040502</v>
      </c>
      <c r="M28" s="34">
        <v>18.43952239347572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84700.49133</v>
      </c>
      <c r="C29" s="4">
        <v>56242.33976</v>
      </c>
      <c r="D29" s="29">
        <v>-33.598567284721796</v>
      </c>
      <c r="E29" s="29">
        <v>0.4363451266019686</v>
      </c>
      <c r="F29" s="59">
        <v>149826.13121</v>
      </c>
      <c r="G29" s="59">
        <v>98899.84657</v>
      </c>
      <c r="H29" s="29">
        <v>-33.99025539051026</v>
      </c>
      <c r="I29" s="29">
        <v>0.3901951016779062</v>
      </c>
      <c r="J29" s="67">
        <v>1020507.67825</v>
      </c>
      <c r="K29" s="67">
        <v>1287232.12852</v>
      </c>
      <c r="L29" s="68">
        <v>26.136447177681983</v>
      </c>
      <c r="M29" s="34">
        <v>0.8094419539001749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695486.38228</v>
      </c>
      <c r="C30" s="4">
        <v>882568.54257</v>
      </c>
      <c r="D30" s="29">
        <v>26.899471370911975</v>
      </c>
      <c r="E30" s="29">
        <v>6.847234380467773</v>
      </c>
      <c r="F30" s="59">
        <v>1298814.27024</v>
      </c>
      <c r="G30" s="59">
        <v>1651332.43206</v>
      </c>
      <c r="H30" s="29">
        <v>27.141537469776978</v>
      </c>
      <c r="I30" s="29">
        <v>6.515094295678399</v>
      </c>
      <c r="J30" s="67">
        <v>9843836.84601</v>
      </c>
      <c r="K30" s="67">
        <v>10846216.76267</v>
      </c>
      <c r="L30" s="68">
        <v>10.182817252464867</v>
      </c>
      <c r="M30" s="34">
        <v>6.820357179007459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432574.94895</v>
      </c>
      <c r="C31" s="4">
        <v>548124.23817</v>
      </c>
      <c r="D31" s="29">
        <v>26.711969683051624</v>
      </c>
      <c r="E31" s="29">
        <v>4.252514051131223</v>
      </c>
      <c r="F31" s="59">
        <v>821367.35297</v>
      </c>
      <c r="G31" s="59">
        <v>1060799.14706</v>
      </c>
      <c r="H31" s="29">
        <v>29.150390896866483</v>
      </c>
      <c r="I31" s="29">
        <v>4.18523026478051</v>
      </c>
      <c r="J31" s="67">
        <v>5305804.84518</v>
      </c>
      <c r="K31" s="67">
        <v>6322525.99187</v>
      </c>
      <c r="L31" s="68">
        <v>19.16243013750551</v>
      </c>
      <c r="M31" s="34">
        <v>3.9757536182133757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500583.95691</v>
      </c>
      <c r="C32" s="4">
        <v>636748.12216</v>
      </c>
      <c r="D32" s="29">
        <v>27.20106455079242</v>
      </c>
      <c r="E32" s="29">
        <v>4.940085017143515</v>
      </c>
      <c r="F32" s="59">
        <v>965527.16422</v>
      </c>
      <c r="G32" s="59">
        <v>1234349.09828</v>
      </c>
      <c r="H32" s="29">
        <v>27.841985603498525</v>
      </c>
      <c r="I32" s="29">
        <v>4.869946603693669</v>
      </c>
      <c r="J32" s="67">
        <v>5985028.35819</v>
      </c>
      <c r="K32" s="67">
        <v>7079461.96166</v>
      </c>
      <c r="L32" s="68">
        <v>18.28618910338763</v>
      </c>
      <c r="M32" s="34">
        <v>4.451732827238083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928852.77034</v>
      </c>
      <c r="C33" s="4">
        <v>1149924.73271</v>
      </c>
      <c r="D33" s="29">
        <v>23.80053862455274</v>
      </c>
      <c r="E33" s="29">
        <v>8.921464775794027</v>
      </c>
      <c r="F33" s="59">
        <v>1779484.17206</v>
      </c>
      <c r="G33" s="59">
        <v>2269707.7626</v>
      </c>
      <c r="H33" s="29">
        <v>27.5486344996538</v>
      </c>
      <c r="I33" s="29">
        <v>8.954805107609582</v>
      </c>
      <c r="J33" s="67">
        <v>9480890.28477</v>
      </c>
      <c r="K33" s="67">
        <v>11945594.43536</v>
      </c>
      <c r="L33" s="68">
        <v>25.99654754521601</v>
      </c>
      <c r="M33" s="34">
        <v>7.5116718158473335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202271.86444</v>
      </c>
      <c r="C34" s="4">
        <v>239522.74581</v>
      </c>
      <c r="D34" s="29">
        <v>18.41624462855027</v>
      </c>
      <c r="E34" s="29">
        <v>1.858290094091128</v>
      </c>
      <c r="F34" s="59">
        <v>383214.26316</v>
      </c>
      <c r="G34" s="59">
        <v>448246.50286</v>
      </c>
      <c r="H34" s="29">
        <v>16.970203343618167</v>
      </c>
      <c r="I34" s="29">
        <v>1.768492023255356</v>
      </c>
      <c r="J34" s="67">
        <v>2625418.42087</v>
      </c>
      <c r="K34" s="67">
        <v>2770822.36845</v>
      </c>
      <c r="L34" s="68">
        <v>5.538315204317663</v>
      </c>
      <c r="M34" s="34">
        <v>1.742358524260243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251871.76025</v>
      </c>
      <c r="C35" s="4">
        <v>197366.16966</v>
      </c>
      <c r="D35" s="29">
        <v>-21.64021505860738</v>
      </c>
      <c r="E35" s="29">
        <v>1.5312265928966098</v>
      </c>
      <c r="F35" s="59">
        <v>450405.8234</v>
      </c>
      <c r="G35" s="59">
        <v>337474.6102</v>
      </c>
      <c r="H35" s="29">
        <v>-25.073213385100296</v>
      </c>
      <c r="I35" s="29">
        <v>1.3314574734703835</v>
      </c>
      <c r="J35" s="67">
        <v>2565199.12579</v>
      </c>
      <c r="K35" s="67">
        <v>3180245.21634</v>
      </c>
      <c r="L35" s="68">
        <v>23.97654374533537</v>
      </c>
      <c r="M35" s="34">
        <v>1.999813277466635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122114.31127</v>
      </c>
      <c r="C36" s="11">
        <v>149678.89978</v>
      </c>
      <c r="D36" s="28">
        <v>22.572774823299383</v>
      </c>
      <c r="E36" s="28">
        <v>1.1612542926352016</v>
      </c>
      <c r="F36" s="58">
        <v>222079.06562</v>
      </c>
      <c r="G36" s="58">
        <v>258915.54754</v>
      </c>
      <c r="H36" s="28">
        <v>16.587102353461347</v>
      </c>
      <c r="I36" s="28">
        <v>1.0215140053514145</v>
      </c>
      <c r="J36" s="65">
        <v>1643963.48991</v>
      </c>
      <c r="K36" s="65">
        <v>1775932.559</v>
      </c>
      <c r="L36" s="66">
        <v>8.027493913336519</v>
      </c>
      <c r="M36" s="33">
        <v>1.1167483227789576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269349.10971</v>
      </c>
      <c r="C37" s="4">
        <v>351099.75963</v>
      </c>
      <c r="D37" s="29">
        <v>30.35118623856542</v>
      </c>
      <c r="E37" s="29">
        <v>2.7239384015568753</v>
      </c>
      <c r="F37" s="59">
        <v>527047.23172</v>
      </c>
      <c r="G37" s="59">
        <v>682730.12603</v>
      </c>
      <c r="H37" s="29">
        <v>29.538698799713714</v>
      </c>
      <c r="I37" s="29">
        <v>2.6936133895444687</v>
      </c>
      <c r="J37" s="67">
        <v>3500646.79618</v>
      </c>
      <c r="K37" s="67">
        <v>4074743.39057</v>
      </c>
      <c r="L37" s="68">
        <v>16.39972918765953</v>
      </c>
      <c r="M37" s="34">
        <v>2.562294848480049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7372.35201</v>
      </c>
      <c r="C38" s="4">
        <v>9105.63559</v>
      </c>
      <c r="D38" s="29">
        <v>23.510591703284668</v>
      </c>
      <c r="E38" s="29">
        <v>0.07064428207049295</v>
      </c>
      <c r="F38" s="59">
        <v>13196.82671</v>
      </c>
      <c r="G38" s="59">
        <v>15976.54566</v>
      </c>
      <c r="H38" s="29">
        <v>21.06354058505327</v>
      </c>
      <c r="I38" s="29">
        <v>0.063033160055037</v>
      </c>
      <c r="J38" s="67">
        <v>96341.24378</v>
      </c>
      <c r="K38" s="67">
        <v>115014.1839</v>
      </c>
      <c r="L38" s="68">
        <v>19.382083298239934</v>
      </c>
      <c r="M38" s="34">
        <v>0.07232363431550534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308981.7338</v>
      </c>
      <c r="C39" s="4">
        <v>333980.69677</v>
      </c>
      <c r="D39" s="29">
        <v>8.090757554678461</v>
      </c>
      <c r="E39" s="29">
        <v>2.591123520760142</v>
      </c>
      <c r="F39" s="59">
        <v>636996.96493</v>
      </c>
      <c r="G39" s="59">
        <v>725317.97396</v>
      </c>
      <c r="H39" s="29">
        <v>13.865216616802186</v>
      </c>
      <c r="I39" s="29">
        <v>2.861637610305295</v>
      </c>
      <c r="J39" s="67">
        <v>3943858.02953</v>
      </c>
      <c r="K39" s="67">
        <v>4777494.94153</v>
      </c>
      <c r="L39" s="68">
        <v>21.137599420619793</v>
      </c>
      <c r="M39" s="34">
        <v>3.0042016156530087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308981.7338</v>
      </c>
      <c r="C40" s="11">
        <v>333980.69677</v>
      </c>
      <c r="D40" s="28">
        <v>8.090757554678461</v>
      </c>
      <c r="E40" s="28">
        <v>2.591123520760142</v>
      </c>
      <c r="F40" s="58">
        <v>636996.96493</v>
      </c>
      <c r="G40" s="58">
        <v>725317.97396</v>
      </c>
      <c r="H40" s="28">
        <v>13.865216616802186</v>
      </c>
      <c r="I40" s="28">
        <v>2.861637610305295</v>
      </c>
      <c r="J40" s="65">
        <v>3943858.02953</v>
      </c>
      <c r="K40" s="65">
        <v>4777494.94153</v>
      </c>
      <c r="L40" s="66">
        <v>21.137599420619793</v>
      </c>
      <c r="M40" s="33">
        <v>3.0042016156530087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11226718.832109999</v>
      </c>
      <c r="C41" s="49">
        <v>12889416.27422</v>
      </c>
      <c r="D41" s="50">
        <v>14.810181558608656</v>
      </c>
      <c r="E41" s="51">
        <v>100</v>
      </c>
      <c r="F41" s="49">
        <v>21712797.638820004</v>
      </c>
      <c r="G41" s="49">
        <v>25078159.28536</v>
      </c>
      <c r="H41" s="50">
        <v>15.499438177064365</v>
      </c>
      <c r="I41" s="51">
        <v>98.9422658539699</v>
      </c>
      <c r="J41" s="49">
        <v>133405218.46940002</v>
      </c>
      <c r="K41" s="49">
        <v>150620191.29522</v>
      </c>
      <c r="L41" s="71">
        <v>12.904272429019464</v>
      </c>
      <c r="M41" s="52">
        <v>94.71353242169074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57</v>
      </c>
      <c r="B42" s="44"/>
      <c r="C42" s="44"/>
      <c r="D42" s="45"/>
      <c r="E42" s="45"/>
      <c r="F42" s="60">
        <v>762395.9452899955</v>
      </c>
      <c r="G42" s="60">
        <v>268095.9968599975</v>
      </c>
      <c r="H42" s="46">
        <v>-64.83507047535244</v>
      </c>
      <c r="I42" s="46">
        <v>1.0577341460300949</v>
      </c>
      <c r="J42" s="60">
        <v>9687055.465709955</v>
      </c>
      <c r="K42" s="60">
        <v>8406916.494000047</v>
      </c>
      <c r="L42" s="72">
        <v>-13.214944172058448</v>
      </c>
      <c r="M42" s="76">
        <v>5.286467578309266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58</v>
      </c>
      <c r="B43" s="55"/>
      <c r="C43" s="55"/>
      <c r="D43" s="56"/>
      <c r="E43" s="56"/>
      <c r="F43" s="61">
        <v>22475193.58411</v>
      </c>
      <c r="G43" s="61">
        <v>25346255.28222</v>
      </c>
      <c r="H43" s="57">
        <v>12.774358037742752</v>
      </c>
      <c r="I43" s="57">
        <v>100</v>
      </c>
      <c r="J43" s="61">
        <v>143092273.93510997</v>
      </c>
      <c r="K43" s="61">
        <v>159027107.78922004</v>
      </c>
      <c r="L43" s="73">
        <v>11.136054670104865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 t="s">
        <v>89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100" t="s">
        <v>60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5" customFormat="1" ht="32.25" customHeight="1">
      <c r="A3" s="112" t="s">
        <v>31</v>
      </c>
      <c r="B3" s="106" t="s">
        <v>86</v>
      </c>
      <c r="C3" s="106"/>
      <c r="D3" s="106"/>
      <c r="E3" s="106"/>
      <c r="F3" s="106" t="s">
        <v>87</v>
      </c>
      <c r="G3" s="106"/>
      <c r="H3" s="106"/>
      <c r="I3" s="106"/>
      <c r="J3" s="106" t="s">
        <v>88</v>
      </c>
      <c r="K3" s="106"/>
      <c r="L3" s="106"/>
      <c r="M3" s="107"/>
    </row>
    <row r="4" spans="1:13" ht="37.5" customHeight="1">
      <c r="A4" s="113"/>
      <c r="B4" s="36">
        <v>2017</v>
      </c>
      <c r="C4" s="36">
        <v>2018</v>
      </c>
      <c r="D4" s="27" t="s">
        <v>62</v>
      </c>
      <c r="E4" s="27" t="s">
        <v>61</v>
      </c>
      <c r="F4" s="36">
        <v>2017</v>
      </c>
      <c r="G4" s="36">
        <v>2018</v>
      </c>
      <c r="H4" s="27" t="s">
        <v>62</v>
      </c>
      <c r="I4" s="27" t="s">
        <v>61</v>
      </c>
      <c r="J4" s="64" t="s">
        <v>59</v>
      </c>
      <c r="K4" s="64" t="s">
        <v>63</v>
      </c>
      <c r="L4" s="24" t="s">
        <v>64</v>
      </c>
      <c r="M4" s="32" t="s">
        <v>65</v>
      </c>
    </row>
    <row r="5" spans="1:13" ht="30" customHeight="1">
      <c r="A5" s="22" t="s">
        <v>32</v>
      </c>
      <c r="B5" s="6">
        <v>1051536.65315</v>
      </c>
      <c r="C5" s="6">
        <v>899022.92368</v>
      </c>
      <c r="D5" s="7">
        <v>-14.503890949794984</v>
      </c>
      <c r="E5" s="17">
        <v>6.974892458692077</v>
      </c>
      <c r="F5" s="6">
        <v>2049115.35566</v>
      </c>
      <c r="G5" s="6">
        <v>1945343.70125</v>
      </c>
      <c r="H5" s="7">
        <v>-5.064217303499545</v>
      </c>
      <c r="I5" s="17">
        <v>7.757123156904274</v>
      </c>
      <c r="J5" s="14">
        <v>10461059.04174</v>
      </c>
      <c r="K5" s="14">
        <v>11612755.8416</v>
      </c>
      <c r="L5" s="15">
        <v>11.009370994511064</v>
      </c>
      <c r="M5" s="16">
        <v>7.70995956235287</v>
      </c>
    </row>
    <row r="6" spans="1:13" ht="30" customHeight="1">
      <c r="A6" s="22" t="s">
        <v>54</v>
      </c>
      <c r="B6" s="6">
        <v>127533.46969</v>
      </c>
      <c r="C6" s="6">
        <v>143831.18343</v>
      </c>
      <c r="D6" s="7">
        <v>12.779165955113916</v>
      </c>
      <c r="E6" s="17">
        <v>1.1158859359494455</v>
      </c>
      <c r="F6" s="6">
        <v>256889.26347</v>
      </c>
      <c r="G6" s="6">
        <v>305886.1057</v>
      </c>
      <c r="H6" s="7">
        <v>19.07313741655145</v>
      </c>
      <c r="I6" s="17">
        <v>1.219731090385763</v>
      </c>
      <c r="J6" s="14">
        <v>1473291.59899</v>
      </c>
      <c r="K6" s="14">
        <v>1754691.13086</v>
      </c>
      <c r="L6" s="15">
        <v>19.100056775108907</v>
      </c>
      <c r="M6" s="16">
        <v>1.164977361780635</v>
      </c>
    </row>
    <row r="7" spans="1:13" ht="30" customHeight="1">
      <c r="A7" s="22" t="s">
        <v>33</v>
      </c>
      <c r="B7" s="6">
        <v>136467.20383</v>
      </c>
      <c r="C7" s="6">
        <v>150637.77951</v>
      </c>
      <c r="D7" s="7">
        <v>10.383869004638328</v>
      </c>
      <c r="E7" s="17">
        <v>1.168693572348107</v>
      </c>
      <c r="F7" s="6">
        <v>268161.80466</v>
      </c>
      <c r="G7" s="6">
        <v>284834.68924</v>
      </c>
      <c r="H7" s="7">
        <v>6.217471798841508</v>
      </c>
      <c r="I7" s="17">
        <v>1.1357878622546245</v>
      </c>
      <c r="J7" s="14">
        <v>1878340.53956</v>
      </c>
      <c r="K7" s="14">
        <v>1827047.36299</v>
      </c>
      <c r="L7" s="15">
        <v>-2.7307708847095045</v>
      </c>
      <c r="M7" s="16">
        <v>1.2130162279564054</v>
      </c>
    </row>
    <row r="8" spans="1:13" ht="30" customHeight="1">
      <c r="A8" s="22" t="s">
        <v>34</v>
      </c>
      <c r="B8" s="6">
        <v>175964.86461</v>
      </c>
      <c r="C8" s="6">
        <v>199070.07422</v>
      </c>
      <c r="D8" s="7">
        <v>13.130581301675928</v>
      </c>
      <c r="E8" s="17">
        <v>1.5444460011595573</v>
      </c>
      <c r="F8" s="6">
        <v>367884.91149</v>
      </c>
      <c r="G8" s="6">
        <v>408324.49557</v>
      </c>
      <c r="H8" s="7">
        <v>10.992455199157915</v>
      </c>
      <c r="I8" s="17">
        <v>1.6282076005808352</v>
      </c>
      <c r="J8" s="14">
        <v>2183892.9822</v>
      </c>
      <c r="K8" s="14">
        <v>2488836.42035</v>
      </c>
      <c r="L8" s="15">
        <v>13.96329584990961</v>
      </c>
      <c r="M8" s="16">
        <v>1.652392284824421</v>
      </c>
    </row>
    <row r="9" spans="1:13" ht="30" customHeight="1">
      <c r="A9" s="22" t="s">
        <v>53</v>
      </c>
      <c r="B9" s="6">
        <v>59489.36167</v>
      </c>
      <c r="C9" s="6">
        <v>59115.01309</v>
      </c>
      <c r="D9" s="7">
        <v>-0.6292697878934865</v>
      </c>
      <c r="E9" s="17">
        <v>0.45863219739621086</v>
      </c>
      <c r="F9" s="6">
        <v>118197.41996</v>
      </c>
      <c r="G9" s="6">
        <v>129279.01675</v>
      </c>
      <c r="H9" s="7">
        <v>9.375498038578334</v>
      </c>
      <c r="I9" s="17">
        <v>0.515504408752479</v>
      </c>
      <c r="J9" s="14">
        <v>844995.75707</v>
      </c>
      <c r="K9" s="14">
        <v>964803.33784</v>
      </c>
      <c r="L9" s="15">
        <v>14.178483118711691</v>
      </c>
      <c r="M9" s="16">
        <v>0.6405537860119677</v>
      </c>
    </row>
    <row r="10" spans="1:13" ht="30" customHeight="1">
      <c r="A10" s="22" t="s">
        <v>35</v>
      </c>
      <c r="B10" s="6">
        <v>844131.32615</v>
      </c>
      <c r="C10" s="6">
        <v>1085325.75936</v>
      </c>
      <c r="D10" s="7">
        <v>28.573093514970495</v>
      </c>
      <c r="E10" s="17">
        <v>8.42028635176249</v>
      </c>
      <c r="F10" s="6">
        <v>1711788.25828</v>
      </c>
      <c r="G10" s="6">
        <v>2156590.37139</v>
      </c>
      <c r="H10" s="7">
        <v>25.98464564518838</v>
      </c>
      <c r="I10" s="17">
        <v>8.599476328587494</v>
      </c>
      <c r="J10" s="14">
        <v>10951821.98018</v>
      </c>
      <c r="K10" s="14">
        <v>12273926.27524</v>
      </c>
      <c r="L10" s="15">
        <v>12.072003155755</v>
      </c>
      <c r="M10" s="16">
        <v>8.148924901564321</v>
      </c>
    </row>
    <row r="11" spans="1:13" ht="30" customHeight="1">
      <c r="A11" s="22" t="s">
        <v>36</v>
      </c>
      <c r="B11" s="6">
        <v>639739.22469</v>
      </c>
      <c r="C11" s="6">
        <v>677556.98146</v>
      </c>
      <c r="D11" s="7">
        <v>5.911433176279841</v>
      </c>
      <c r="E11" s="17">
        <v>5.256692522338466</v>
      </c>
      <c r="F11" s="6">
        <v>1255765.1376</v>
      </c>
      <c r="G11" s="6">
        <v>1329587.56783</v>
      </c>
      <c r="H11" s="7">
        <v>5.878681293150756</v>
      </c>
      <c r="I11" s="17">
        <v>5.301774953659297</v>
      </c>
      <c r="J11" s="14">
        <v>7796998.00795</v>
      </c>
      <c r="K11" s="14">
        <v>8134569.37327</v>
      </c>
      <c r="L11" s="15">
        <v>4.329504316607549</v>
      </c>
      <c r="M11" s="16">
        <v>5.400716400184358</v>
      </c>
    </row>
    <row r="12" spans="1:13" ht="30" customHeight="1">
      <c r="A12" s="22" t="s">
        <v>37</v>
      </c>
      <c r="B12" s="6">
        <v>503367.33175</v>
      </c>
      <c r="C12" s="6">
        <v>547987.38473</v>
      </c>
      <c r="D12" s="7">
        <v>8.86431243459415</v>
      </c>
      <c r="E12" s="17">
        <v>4.251452300644711</v>
      </c>
      <c r="F12" s="6">
        <v>966820.03214</v>
      </c>
      <c r="G12" s="6">
        <v>1074610.28059</v>
      </c>
      <c r="H12" s="7">
        <v>11.148946532625375</v>
      </c>
      <c r="I12" s="17">
        <v>4.285044481782722</v>
      </c>
      <c r="J12" s="14">
        <v>6296660.19084</v>
      </c>
      <c r="K12" s="14">
        <v>6860906.65082</v>
      </c>
      <c r="L12" s="15">
        <v>8.96104351956028</v>
      </c>
      <c r="M12" s="16">
        <v>4.555104194080076</v>
      </c>
    </row>
    <row r="13" spans="1:13" ht="30" customHeight="1">
      <c r="A13" s="22" t="s">
        <v>38</v>
      </c>
      <c r="B13" s="6">
        <v>2992906.5562</v>
      </c>
      <c r="C13" s="6">
        <v>3527982.20648</v>
      </c>
      <c r="D13" s="7">
        <v>17.878127506906498</v>
      </c>
      <c r="E13" s="17">
        <v>27.371155771703048</v>
      </c>
      <c r="F13" s="6">
        <v>5669378.71361</v>
      </c>
      <c r="G13" s="6">
        <v>6812206.83805</v>
      </c>
      <c r="H13" s="7">
        <v>20.157907632744823</v>
      </c>
      <c r="I13" s="17">
        <v>27.16390290266158</v>
      </c>
      <c r="J13" s="14">
        <v>35680055.05457</v>
      </c>
      <c r="K13" s="14">
        <v>42037508.81932</v>
      </c>
      <c r="L13" s="15">
        <v>17.817948304807125</v>
      </c>
      <c r="M13" s="16">
        <v>27.90961056272014</v>
      </c>
    </row>
    <row r="14" spans="1:13" ht="30" customHeight="1">
      <c r="A14" s="22" t="s">
        <v>39</v>
      </c>
      <c r="B14" s="6">
        <v>1426502.16795</v>
      </c>
      <c r="C14" s="6">
        <v>1588915.97789</v>
      </c>
      <c r="D14" s="7">
        <v>11.385458332208634</v>
      </c>
      <c r="E14" s="17">
        <v>12.327291974175553</v>
      </c>
      <c r="F14" s="6">
        <v>2763072.6724</v>
      </c>
      <c r="G14" s="6">
        <v>3187012.09424</v>
      </c>
      <c r="H14" s="7">
        <v>15.343042768099432</v>
      </c>
      <c r="I14" s="17">
        <v>12.708317456538756</v>
      </c>
      <c r="J14" s="14">
        <v>18272680.22937</v>
      </c>
      <c r="K14" s="14">
        <v>19118184.5982</v>
      </c>
      <c r="L14" s="15">
        <v>4.627150249534849</v>
      </c>
      <c r="M14" s="16">
        <v>12.692975910997081</v>
      </c>
    </row>
    <row r="15" spans="1:13" ht="30" customHeight="1">
      <c r="A15" s="22" t="s">
        <v>40</v>
      </c>
      <c r="B15" s="6">
        <v>106897.58009</v>
      </c>
      <c r="C15" s="6">
        <v>84447.69652</v>
      </c>
      <c r="D15" s="7">
        <v>-21.001301948181457</v>
      </c>
      <c r="E15" s="17">
        <v>0.655170837246548</v>
      </c>
      <c r="F15" s="6">
        <v>209839.30581</v>
      </c>
      <c r="G15" s="6">
        <v>173382.42581</v>
      </c>
      <c r="H15" s="7">
        <v>-17.37371359444453</v>
      </c>
      <c r="I15" s="17">
        <v>0.6913682293708705</v>
      </c>
      <c r="J15" s="14">
        <v>1273726.90268</v>
      </c>
      <c r="K15" s="14">
        <v>1268695.25713</v>
      </c>
      <c r="L15" s="15">
        <v>-0.3950333104697029</v>
      </c>
      <c r="M15" s="16">
        <v>0.8423141985282172</v>
      </c>
    </row>
    <row r="16" spans="1:13" ht="30" customHeight="1">
      <c r="A16" s="22" t="s">
        <v>41</v>
      </c>
      <c r="B16" s="6">
        <v>912476.5247</v>
      </c>
      <c r="C16" s="6">
        <v>1040667.58354</v>
      </c>
      <c r="D16" s="7">
        <v>14.048696637115807</v>
      </c>
      <c r="E16" s="17">
        <v>8.073814681751177</v>
      </c>
      <c r="F16" s="6">
        <v>1739152.07646</v>
      </c>
      <c r="G16" s="6">
        <v>2023970.98777</v>
      </c>
      <c r="H16" s="7">
        <v>16.376883606966782</v>
      </c>
      <c r="I16" s="17">
        <v>8.070652095074392</v>
      </c>
      <c r="J16" s="14">
        <v>11038082.03987</v>
      </c>
      <c r="K16" s="14">
        <v>12061858.48229</v>
      </c>
      <c r="L16" s="15">
        <v>9.274948661570717</v>
      </c>
      <c r="M16" s="16">
        <v>8.008128510903562</v>
      </c>
    </row>
    <row r="17" spans="1:13" ht="30" customHeight="1">
      <c r="A17" s="22" t="s">
        <v>42</v>
      </c>
      <c r="B17" s="6">
        <v>2249706.56763</v>
      </c>
      <c r="C17" s="6">
        <v>2884855.71031</v>
      </c>
      <c r="D17" s="7">
        <v>28.23253271421575</v>
      </c>
      <c r="E17" s="17">
        <v>22.3815853948326</v>
      </c>
      <c r="F17" s="6">
        <v>4336732.68728</v>
      </c>
      <c r="G17" s="6">
        <v>5247130.71117</v>
      </c>
      <c r="H17" s="7">
        <v>20.99271708768847</v>
      </c>
      <c r="I17" s="17">
        <v>20.923109433446907</v>
      </c>
      <c r="J17" s="14">
        <v>25253614.14438</v>
      </c>
      <c r="K17" s="14">
        <v>30216407.74531</v>
      </c>
      <c r="L17" s="15">
        <v>19.65181527110025</v>
      </c>
      <c r="M17" s="16">
        <v>20.06132609809594</v>
      </c>
    </row>
    <row r="18" spans="1:13" s="5" customFormat="1" ht="39" customHeight="1" thickBot="1">
      <c r="A18" s="38" t="s">
        <v>29</v>
      </c>
      <c r="B18" s="39">
        <v>11226718.832109999</v>
      </c>
      <c r="C18" s="39">
        <v>12889416.274220001</v>
      </c>
      <c r="D18" s="40">
        <v>14.810181558608674</v>
      </c>
      <c r="E18" s="39">
        <v>100</v>
      </c>
      <c r="F18" s="39">
        <v>21712797.638819996</v>
      </c>
      <c r="G18" s="39">
        <v>25078159.28536</v>
      </c>
      <c r="H18" s="40">
        <v>15.499438177064404</v>
      </c>
      <c r="I18" s="39">
        <v>100</v>
      </c>
      <c r="J18" s="41">
        <v>133405218.46939999</v>
      </c>
      <c r="K18" s="41">
        <v>150620191.29522002</v>
      </c>
      <c r="L18" s="42">
        <v>12.904272429019512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22.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9.5" customHeight="1">
      <c r="A1" s="114" t="s">
        <v>66</v>
      </c>
      <c r="B1" s="115"/>
      <c r="C1" s="115"/>
      <c r="D1" s="115"/>
      <c r="E1" s="115"/>
      <c r="F1" s="115"/>
      <c r="G1" s="115"/>
      <c r="H1" s="116"/>
    </row>
    <row r="2" spans="1:8" ht="19.5" customHeight="1">
      <c r="A2" s="117" t="s">
        <v>67</v>
      </c>
      <c r="B2" s="118"/>
      <c r="C2" s="118"/>
      <c r="D2" s="118"/>
      <c r="E2" s="118"/>
      <c r="F2" s="118"/>
      <c r="G2" s="118"/>
      <c r="H2" s="119"/>
    </row>
    <row r="3" spans="1:8" ht="19.5" customHeight="1">
      <c r="A3" s="117" t="s">
        <v>68</v>
      </c>
      <c r="B3" s="118"/>
      <c r="C3" s="118"/>
      <c r="D3" s="118"/>
      <c r="E3" s="118"/>
      <c r="F3" s="118"/>
      <c r="G3" s="118"/>
      <c r="H3" s="119"/>
    </row>
    <row r="4" spans="1:8" ht="19.5" customHeight="1">
      <c r="A4" s="84" t="s">
        <v>69</v>
      </c>
      <c r="B4" s="101"/>
      <c r="C4" s="101"/>
      <c r="D4" s="102"/>
      <c r="E4" s="102"/>
      <c r="F4" s="102"/>
      <c r="G4" s="102"/>
      <c r="H4" s="85" t="s">
        <v>70</v>
      </c>
    </row>
    <row r="5" spans="1:8" ht="19.5" customHeight="1">
      <c r="A5" s="86" t="s">
        <v>71</v>
      </c>
      <c r="B5" s="120" t="s">
        <v>90</v>
      </c>
      <c r="C5" s="121"/>
      <c r="D5" s="120" t="s">
        <v>91</v>
      </c>
      <c r="E5" s="121"/>
      <c r="F5" s="120" t="s">
        <v>92</v>
      </c>
      <c r="G5" s="121"/>
      <c r="H5" s="87" t="s">
        <v>72</v>
      </c>
    </row>
    <row r="6" spans="1:8" ht="19.5" customHeight="1">
      <c r="A6" s="86"/>
      <c r="B6" s="103" t="s">
        <v>70</v>
      </c>
      <c r="C6" s="103" t="s">
        <v>73</v>
      </c>
      <c r="D6" s="103" t="s">
        <v>70</v>
      </c>
      <c r="E6" s="103" t="s">
        <v>73</v>
      </c>
      <c r="F6" s="103" t="s">
        <v>70</v>
      </c>
      <c r="G6" s="103" t="s">
        <v>73</v>
      </c>
      <c r="H6" s="88" t="s">
        <v>93</v>
      </c>
    </row>
    <row r="7" spans="1:8" ht="19.5" customHeight="1">
      <c r="A7" s="89" t="s">
        <v>56</v>
      </c>
      <c r="B7" s="90">
        <v>160247736.09000003</v>
      </c>
      <c r="C7" s="90">
        <f>B7</f>
        <v>160247736.09000003</v>
      </c>
      <c r="D7" s="90">
        <v>191920046.88</v>
      </c>
      <c r="E7" s="90">
        <f>D7</f>
        <v>191920046.88</v>
      </c>
      <c r="F7" s="104">
        <v>209254421.35</v>
      </c>
      <c r="G7" s="90">
        <f>F7</f>
        <v>209254421.35</v>
      </c>
      <c r="H7" s="91">
        <f>((F7-D7)/D7)*100</f>
        <v>9.032081198291127</v>
      </c>
    </row>
    <row r="8" spans="1:8" ht="19.5" customHeight="1">
      <c r="A8" s="89" t="s">
        <v>74</v>
      </c>
      <c r="B8" s="90">
        <v>171581019.69000006</v>
      </c>
      <c r="C8" s="90">
        <f>C7+B8</f>
        <v>331828755.7800001</v>
      </c>
      <c r="D8" s="90">
        <v>175964864.60999998</v>
      </c>
      <c r="E8" s="90">
        <f>E7+D8</f>
        <v>367884911.49</v>
      </c>
      <c r="F8" s="105">
        <v>199070074.22</v>
      </c>
      <c r="G8" s="90">
        <f>G7+F8</f>
        <v>408324495.57</v>
      </c>
      <c r="H8" s="91">
        <f>((F8-D8)/D8)*100</f>
        <v>13.130581301675925</v>
      </c>
    </row>
    <row r="9" spans="1:8" ht="19.5" customHeight="1">
      <c r="A9" s="89" t="s">
        <v>75</v>
      </c>
      <c r="B9" s="90">
        <v>184061817.59</v>
      </c>
      <c r="C9" s="90">
        <f aca="true" t="shared" si="0" ref="C9:C18">C8+B9</f>
        <v>515890573.3700001</v>
      </c>
      <c r="D9" s="90">
        <v>207950793.31000003</v>
      </c>
      <c r="E9" s="90">
        <f aca="true" t="shared" si="1" ref="E9:E18">E8+D9</f>
        <v>575835704.8000001</v>
      </c>
      <c r="F9" s="105"/>
      <c r="G9" s="90"/>
      <c r="H9" s="91"/>
    </row>
    <row r="10" spans="1:8" ht="19.5" customHeight="1">
      <c r="A10" s="89" t="s">
        <v>76</v>
      </c>
      <c r="B10" s="90">
        <v>182611293.16999996</v>
      </c>
      <c r="C10" s="90">
        <f t="shared" si="0"/>
        <v>698501866.5400001</v>
      </c>
      <c r="D10" s="90">
        <v>188533396.16000003</v>
      </c>
      <c r="E10" s="90">
        <f t="shared" si="1"/>
        <v>764369100.96</v>
      </c>
      <c r="F10" s="105"/>
      <c r="G10" s="90"/>
      <c r="H10" s="91"/>
    </row>
    <row r="11" spans="1:8" ht="19.5" customHeight="1">
      <c r="A11" s="89" t="s">
        <v>77</v>
      </c>
      <c r="B11" s="90">
        <v>176661675.11999997</v>
      </c>
      <c r="C11" s="90">
        <f t="shared" si="0"/>
        <v>875163541.6600001</v>
      </c>
      <c r="D11" s="90">
        <v>204698697.2</v>
      </c>
      <c r="E11" s="90">
        <f t="shared" si="1"/>
        <v>969067798.1600001</v>
      </c>
      <c r="F11" s="105"/>
      <c r="G11" s="90"/>
      <c r="H11" s="92"/>
    </row>
    <row r="12" spans="1:8" ht="19.5" customHeight="1">
      <c r="A12" s="89" t="s">
        <v>78</v>
      </c>
      <c r="B12" s="90">
        <v>189229307.50000006</v>
      </c>
      <c r="C12" s="90">
        <f t="shared" si="0"/>
        <v>1064392849.1600001</v>
      </c>
      <c r="D12" s="90">
        <v>204246722.12</v>
      </c>
      <c r="E12" s="90">
        <f t="shared" si="1"/>
        <v>1173314520.2800002</v>
      </c>
      <c r="F12" s="105"/>
      <c r="G12" s="90"/>
      <c r="H12" s="92"/>
    </row>
    <row r="13" spans="1:8" ht="19.5" customHeight="1">
      <c r="A13" s="89" t="s">
        <v>79</v>
      </c>
      <c r="B13" s="90">
        <v>142854544.09999996</v>
      </c>
      <c r="C13" s="90">
        <f t="shared" si="0"/>
        <v>1207247393.26</v>
      </c>
      <c r="D13" s="90">
        <v>198023497.72000003</v>
      </c>
      <c r="E13" s="90">
        <f t="shared" si="1"/>
        <v>1371338018.0000002</v>
      </c>
      <c r="F13" s="105"/>
      <c r="G13" s="90"/>
      <c r="H13" s="92"/>
    </row>
    <row r="14" spans="1:8" ht="19.5" customHeight="1">
      <c r="A14" s="89" t="s">
        <v>80</v>
      </c>
      <c r="B14" s="90">
        <v>196345029.85000002</v>
      </c>
      <c r="C14" s="90">
        <f t="shared" si="0"/>
        <v>1403592423.1100001</v>
      </c>
      <c r="D14" s="90">
        <v>224278010.76</v>
      </c>
      <c r="E14" s="90">
        <f t="shared" si="1"/>
        <v>1595616028.7600002</v>
      </c>
      <c r="F14" s="105"/>
      <c r="G14" s="90"/>
      <c r="H14" s="92"/>
    </row>
    <row r="15" spans="1:8" ht="19.5" customHeight="1">
      <c r="A15" s="89" t="s">
        <v>81</v>
      </c>
      <c r="B15" s="93">
        <v>177591034.45</v>
      </c>
      <c r="C15" s="90">
        <f t="shared" si="0"/>
        <v>1581183457.5600002</v>
      </c>
      <c r="D15" s="90">
        <v>198324607.59000003</v>
      </c>
      <c r="E15" s="90">
        <f t="shared" si="1"/>
        <v>1793940636.3500004</v>
      </c>
      <c r="F15" s="104"/>
      <c r="G15" s="90"/>
      <c r="H15" s="92"/>
    </row>
    <row r="16" spans="1:8" ht="19.5" customHeight="1">
      <c r="A16" s="89" t="s">
        <v>82</v>
      </c>
      <c r="B16" s="90">
        <v>186597748</v>
      </c>
      <c r="C16" s="90">
        <f t="shared" si="0"/>
        <v>1767781205.5600002</v>
      </c>
      <c r="D16" s="90">
        <v>222381435.66</v>
      </c>
      <c r="E16" s="90">
        <f t="shared" si="1"/>
        <v>2016322072.0100005</v>
      </c>
      <c r="F16" s="105"/>
      <c r="G16" s="90"/>
      <c r="H16" s="92"/>
    </row>
    <row r="17" spans="1:8" ht="19.5" customHeight="1">
      <c r="A17" s="89" t="s">
        <v>83</v>
      </c>
      <c r="B17" s="90">
        <v>191986315.59999993</v>
      </c>
      <c r="C17" s="90">
        <f t="shared" si="0"/>
        <v>1959767521.16</v>
      </c>
      <c r="D17" s="94">
        <v>229929107.49999994</v>
      </c>
      <c r="E17" s="90">
        <f t="shared" si="1"/>
        <v>2246251179.51</v>
      </c>
      <c r="F17" s="105"/>
      <c r="G17" s="90"/>
      <c r="H17" s="92"/>
    </row>
    <row r="18" spans="1:8" ht="19.5" customHeight="1">
      <c r="A18" s="89" t="s">
        <v>84</v>
      </c>
      <c r="B18" s="90">
        <v>188069305.32999995</v>
      </c>
      <c r="C18" s="90">
        <f t="shared" si="0"/>
        <v>2147836826.4900002</v>
      </c>
      <c r="D18" s="90">
        <v>202145656.75999996</v>
      </c>
      <c r="E18" s="90">
        <f t="shared" si="1"/>
        <v>2448396836.27</v>
      </c>
      <c r="F18" s="90"/>
      <c r="G18" s="90"/>
      <c r="H18" s="92"/>
    </row>
    <row r="19" spans="1:8" ht="19.5" customHeight="1" thickBot="1">
      <c r="A19" s="95" t="s">
        <v>85</v>
      </c>
      <c r="B19" s="96">
        <f>SUM(B7:B18)</f>
        <v>2147836826.4900002</v>
      </c>
      <c r="C19" s="97"/>
      <c r="D19" s="96">
        <f>SUM(D7:D18)</f>
        <v>2448396836.27</v>
      </c>
      <c r="E19" s="98"/>
      <c r="F19" s="96">
        <f>SUM(F7:F18)</f>
        <v>408324495.57</v>
      </c>
      <c r="G19" s="98"/>
      <c r="H19" s="9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2019-05-06T12:18:33Z</dcterms:modified>
  <cp:category/>
  <cp:version/>
  <cp:contentType/>
  <cp:contentStatus/>
</cp:coreProperties>
</file>