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<sst xmlns="http://schemas.openxmlformats.org/spreadsheetml/2006/main" count="108" uniqueCount="89">
  <si>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</si>
  <si>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</si>
  <si>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</si>
  <si>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</si>
  <si>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</si>
  <si>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</si>
  <si>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</si>
  <si>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</si>
  <si>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</si>
  <si>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</si>
  <si>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</si>
  <si>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</si>
  <si>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</si>
  <si>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</si>
  <si>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</si>
  <si>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</si>
  <si>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</si>
  <si>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</si>
  <si>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</si>
  <si>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</si>
  <si>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</si>
  <si>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</si>
  <si>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</si>
  <si>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</si>
  <si>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</si>
  <si>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</si>
  <si>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</si>
  <si>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</si>
  <si>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</si>
  <si>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</si>
  <si>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</si>
  <si>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</si>
  <si>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</si>
  <si>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</si>
  <si>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</si>
  <si>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</si>
  <si>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</si>
  <si>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</si>
  <si>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</si>
  <si>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</si>
  <si>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</si>
  <si>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</si>
  <si>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</si>
  <si>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</si>
  <si>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</si>
  <si>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</si>
  <si>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</si>
  <si>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</si>
  <si>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</si>
  <si>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</si>
  <si>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</si>
  <si>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</si>
  <si>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</si>
  <si>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</si>
  <si>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</si>
  <si>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</si>
  <si>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</si>
  <si>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</si>
  <si>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</si>
  <si>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</si>
  <si>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</si>
  <si>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</si>
  <si>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</si>
  <si>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</si>
  <si>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</si>
  <si>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</si>
  <si>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NİSAN</t>
  </si>
  <si>
    <t>01 OCAK - 30 NİSAN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</si>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</sst>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8</xdr:col>
      <xdr:colOff>28575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6515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66</v>
      </c>
      <c r="C3" s="89"/>
      <c r="D3" s="89"/>
      <c r="E3" s="89"/>
      <c r="F3" s="89" t="s">
        <v>67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2351176.79075</v>
      </c>
      <c r="C5" s="10">
        <v>2765386.6251899996</v>
      </c>
      <c r="D5" s="22">
        <v>17.617128412868986</v>
      </c>
      <c r="E5" s="22">
        <v>11.836210728023332</v>
      </c>
      <c r="F5" s="39">
        <v>8963095.1567</v>
      </c>
      <c r="G5" s="39">
        <v>11127021.0771</v>
      </c>
      <c r="H5" s="22">
        <v>24.142619068173605</v>
      </c>
      <c r="I5" s="22">
        <v>13.315440788362508</v>
      </c>
      <c r="J5" s="43">
        <v>25527848.464160003</v>
      </c>
      <c r="K5" s="43">
        <v>31875650.644990005</v>
      </c>
      <c r="L5" s="57">
        <v>24.866185608011744</v>
      </c>
      <c r="M5" s="58">
        <v>13.27505157477978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1489323.69655</v>
      </c>
      <c r="C6" s="10">
        <v>1603558.0749899996</v>
      </c>
      <c r="D6" s="22">
        <v>7.670218281265663</v>
      </c>
      <c r="E6" s="22">
        <v>6.863434977704438</v>
      </c>
      <c r="F6" s="39">
        <v>5914798.847370001</v>
      </c>
      <c r="G6" s="39">
        <v>7033813.412099999</v>
      </c>
      <c r="H6" s="22">
        <v>18.918894684433194</v>
      </c>
      <c r="I6" s="22">
        <v>8.417196782161348</v>
      </c>
      <c r="J6" s="43">
        <v>16913763.740780003</v>
      </c>
      <c r="K6" s="43">
        <v>20441289.838610005</v>
      </c>
      <c r="L6" s="57">
        <v>20.855949934578693</v>
      </c>
      <c r="M6" s="58">
        <v>8.513055306220707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749920.66837</v>
      </c>
      <c r="C7" s="3">
        <v>819393.83289</v>
      </c>
      <c r="D7" s="23">
        <v>9.264068514207551</v>
      </c>
      <c r="E7" s="23">
        <v>3.507111080593451</v>
      </c>
      <c r="F7" s="40">
        <v>2768298.106</v>
      </c>
      <c r="G7" s="40">
        <v>3644546.09638</v>
      </c>
      <c r="H7" s="23">
        <v>31.652949098250033</v>
      </c>
      <c r="I7" s="23">
        <v>4.361341405803602</v>
      </c>
      <c r="J7" s="44">
        <v>7658465.59548</v>
      </c>
      <c r="K7" s="44">
        <v>10024242.14255</v>
      </c>
      <c r="L7" s="59">
        <v>30.89099921616511</v>
      </c>
      <c r="M7" s="60">
        <v>4.174733024982116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201459.41336</v>
      </c>
      <c r="C8" s="3">
        <v>210446.02211</v>
      </c>
      <c r="D8" s="23">
        <v>4.460753955409009</v>
      </c>
      <c r="E8" s="23">
        <v>0.9007360641288549</v>
      </c>
      <c r="F8" s="40">
        <v>975630.65807</v>
      </c>
      <c r="G8" s="40">
        <v>974159.9229</v>
      </c>
      <c r="H8" s="23">
        <v>-0.15074712523993652</v>
      </c>
      <c r="I8" s="23">
        <v>1.1657539499468104</v>
      </c>
      <c r="J8" s="44">
        <v>2950420.53867</v>
      </c>
      <c r="K8" s="44">
        <v>3079055.1465</v>
      </c>
      <c r="L8" s="59">
        <v>4.3598736567901595</v>
      </c>
      <c r="M8" s="60">
        <v>1.2823147149720378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157734.98885</v>
      </c>
      <c r="C9" s="3">
        <v>207225.07252</v>
      </c>
      <c r="D9" s="23">
        <v>31.375463383753864</v>
      </c>
      <c r="E9" s="23">
        <v>0.8869499852694618</v>
      </c>
      <c r="F9" s="40">
        <v>597094.01339</v>
      </c>
      <c r="G9" s="40">
        <v>813400.17597</v>
      </c>
      <c r="H9" s="23">
        <v>36.22648322195063</v>
      </c>
      <c r="I9" s="23">
        <v>0.9733765942676702</v>
      </c>
      <c r="J9" s="44">
        <v>1713734.10628</v>
      </c>
      <c r="K9" s="44">
        <v>2243232.93713</v>
      </c>
      <c r="L9" s="59">
        <v>30.897373688814678</v>
      </c>
      <c r="M9" s="60">
        <v>0.9342251007298559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121883.05445</v>
      </c>
      <c r="C10" s="3">
        <v>139386.62731</v>
      </c>
      <c r="D10" s="23">
        <v>14.360956852439644</v>
      </c>
      <c r="E10" s="23">
        <v>0.5965927073203587</v>
      </c>
      <c r="F10" s="40">
        <v>468311.73371</v>
      </c>
      <c r="G10" s="40">
        <v>542123.04275</v>
      </c>
      <c r="H10" s="23">
        <v>15.761148766284672</v>
      </c>
      <c r="I10" s="23">
        <v>0.6487457178094881</v>
      </c>
      <c r="J10" s="44">
        <v>1426411.98155</v>
      </c>
      <c r="K10" s="44">
        <v>1643778.98798</v>
      </c>
      <c r="L10" s="59">
        <v>15.238725504380568</v>
      </c>
      <c r="M10" s="60">
        <v>0.6845742879417437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165697.96616</v>
      </c>
      <c r="C11" s="3">
        <v>126825.3858</v>
      </c>
      <c r="D11" s="23">
        <v>-23.45990192931165</v>
      </c>
      <c r="E11" s="23">
        <v>0.5428289767216621</v>
      </c>
      <c r="F11" s="40">
        <v>740915.14874</v>
      </c>
      <c r="G11" s="40">
        <v>624526.24298</v>
      </c>
      <c r="H11" s="23">
        <v>-15.708803627234632</v>
      </c>
      <c r="I11" s="23">
        <v>0.7473556625405458</v>
      </c>
      <c r="J11" s="44">
        <v>1929602.58891</v>
      </c>
      <c r="K11" s="44">
        <v>2140555.02897</v>
      </c>
      <c r="L11" s="59">
        <v>10.932429365114162</v>
      </c>
      <c r="M11" s="60">
        <v>0.8914634786505041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24837.68918</v>
      </c>
      <c r="C12" s="3">
        <v>29744.22204</v>
      </c>
      <c r="D12" s="23">
        <v>19.754385460105027</v>
      </c>
      <c r="E12" s="23">
        <v>0.1273090991326999</v>
      </c>
      <c r="F12" s="40">
        <v>93558.0938</v>
      </c>
      <c r="G12" s="40">
        <v>145540.79547</v>
      </c>
      <c r="H12" s="23">
        <v>55.56195039749732</v>
      </c>
      <c r="I12" s="23">
        <v>0.17416519937760763</v>
      </c>
      <c r="J12" s="44">
        <v>262788.32212</v>
      </c>
      <c r="K12" s="44">
        <v>361417.43516</v>
      </c>
      <c r="L12" s="59">
        <v>37.5317716724725</v>
      </c>
      <c r="M12" s="60">
        <v>0.1505172441876953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52377.6367</v>
      </c>
      <c r="C13" s="3">
        <v>52440.72862</v>
      </c>
      <c r="D13" s="23">
        <v>0.12045583568683414</v>
      </c>
      <c r="E13" s="23">
        <v>0.22445306888499117</v>
      </c>
      <c r="F13" s="40">
        <v>209967.04372</v>
      </c>
      <c r="G13" s="40">
        <v>226258.26849</v>
      </c>
      <c r="H13" s="23">
        <v>7.758943728200052</v>
      </c>
      <c r="I13" s="23">
        <v>0.2707578745542576</v>
      </c>
      <c r="J13" s="44">
        <v>848240.1716</v>
      </c>
      <c r="K13" s="44">
        <v>799170.90006</v>
      </c>
      <c r="L13" s="59">
        <v>-5.784832313169355</v>
      </c>
      <c r="M13" s="60">
        <v>0.3328256741647761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15412.27948</v>
      </c>
      <c r="C14" s="3">
        <v>18096.1837</v>
      </c>
      <c r="D14" s="23">
        <v>17.414064048623146</v>
      </c>
      <c r="E14" s="23">
        <v>0.07745399565296036</v>
      </c>
      <c r="F14" s="40">
        <v>61024.04994</v>
      </c>
      <c r="G14" s="40">
        <v>63258.86716</v>
      </c>
      <c r="H14" s="23">
        <v>3.6621909266876242</v>
      </c>
      <c r="I14" s="23">
        <v>0.07570037786136743</v>
      </c>
      <c r="J14" s="44">
        <v>124100.43617</v>
      </c>
      <c r="K14" s="44">
        <v>149837.26026</v>
      </c>
      <c r="L14" s="59">
        <v>20.7387055874197</v>
      </c>
      <c r="M14" s="60">
        <v>0.062401780591977776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280588.88767</v>
      </c>
      <c r="C15" s="10">
        <v>383680.31924</v>
      </c>
      <c r="D15" s="22">
        <v>36.7410956385577</v>
      </c>
      <c r="E15" s="22">
        <v>1.6422011552933893</v>
      </c>
      <c r="F15" s="39">
        <v>954177.12791</v>
      </c>
      <c r="G15" s="39">
        <v>1382693.07146</v>
      </c>
      <c r="H15" s="22">
        <v>44.90947550677598</v>
      </c>
      <c r="I15" s="22">
        <v>1.654635826959642</v>
      </c>
      <c r="J15" s="43">
        <v>2620499.16317</v>
      </c>
      <c r="K15" s="43">
        <v>3826835.61674</v>
      </c>
      <c r="L15" s="57">
        <v>46.034605563876724</v>
      </c>
      <c r="M15" s="58">
        <v>1.5937381403197275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280588.88767</v>
      </c>
      <c r="C16" s="3">
        <v>383680.31924</v>
      </c>
      <c r="D16" s="23">
        <v>36.7410956385577</v>
      </c>
      <c r="E16" s="23">
        <v>1.6422011552933893</v>
      </c>
      <c r="F16" s="40">
        <v>954177.12791</v>
      </c>
      <c r="G16" s="40">
        <v>1382693.07146</v>
      </c>
      <c r="H16" s="23">
        <v>44.90947550677598</v>
      </c>
      <c r="I16" s="23">
        <v>1.654635826959642</v>
      </c>
      <c r="J16" s="44">
        <v>2620499.16317</v>
      </c>
      <c r="K16" s="44">
        <v>3826835.61674</v>
      </c>
      <c r="L16" s="59">
        <v>46.034605563876724</v>
      </c>
      <c r="M16" s="60">
        <v>1.5937381403197275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581264.20653</v>
      </c>
      <c r="C17" s="10">
        <v>778148.23096</v>
      </c>
      <c r="D17" s="22">
        <v>33.8716924624256</v>
      </c>
      <c r="E17" s="22">
        <v>3.330574595025505</v>
      </c>
      <c r="F17" s="39">
        <v>2094119.18142</v>
      </c>
      <c r="G17" s="39">
        <v>2710514.59354</v>
      </c>
      <c r="H17" s="22">
        <v>29.434590809775617</v>
      </c>
      <c r="I17" s="22">
        <v>3.2436081792415195</v>
      </c>
      <c r="J17" s="43">
        <v>5993585.56021</v>
      </c>
      <c r="K17" s="43">
        <v>7607525.18964</v>
      </c>
      <c r="L17" s="57">
        <v>26.927781596121108</v>
      </c>
      <c r="M17" s="58">
        <v>3.1682581282393465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581264.20653</v>
      </c>
      <c r="C18" s="3">
        <v>778148.23096</v>
      </c>
      <c r="D18" s="23">
        <v>33.8716924624256</v>
      </c>
      <c r="E18" s="23">
        <v>3.330574595025505</v>
      </c>
      <c r="F18" s="40">
        <v>2094119.18142</v>
      </c>
      <c r="G18" s="40">
        <v>2710514.59354</v>
      </c>
      <c r="H18" s="23">
        <v>29.434590809775617</v>
      </c>
      <c r="I18" s="23">
        <v>3.2436081792415195</v>
      </c>
      <c r="J18" s="44">
        <v>5993585.56021</v>
      </c>
      <c r="K18" s="44">
        <v>7607525.18964</v>
      </c>
      <c r="L18" s="59">
        <v>26.927781596121108</v>
      </c>
      <c r="M18" s="60">
        <v>3.1682581282393465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14141633.3281</v>
      </c>
      <c r="C19" s="10">
        <v>17741155.547399998</v>
      </c>
      <c r="D19" s="22">
        <v>25.45336974723847</v>
      </c>
      <c r="E19" s="22">
        <v>75.9344294591137</v>
      </c>
      <c r="F19" s="39">
        <v>51289286.90742</v>
      </c>
      <c r="G19" s="39">
        <v>62902421.27608</v>
      </c>
      <c r="H19" s="22">
        <v>22.64241729393186</v>
      </c>
      <c r="I19" s="22">
        <v>75.27382757187799</v>
      </c>
      <c r="J19" s="43">
        <v>140405841.26907</v>
      </c>
      <c r="K19" s="43">
        <v>182404482.81958997</v>
      </c>
      <c r="L19" s="57">
        <v>29.912317871472954</v>
      </c>
      <c r="M19" s="58">
        <v>75.9648467687568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1325090.94167</v>
      </c>
      <c r="C20" s="10">
        <v>1445069.0447500001</v>
      </c>
      <c r="D20" s="22">
        <v>9.054329729912176</v>
      </c>
      <c r="E20" s="22">
        <v>6.1850815269019455</v>
      </c>
      <c r="F20" s="39">
        <v>4833669.69967</v>
      </c>
      <c r="G20" s="39">
        <v>5305672.79276</v>
      </c>
      <c r="H20" s="22">
        <v>9.76490166719964</v>
      </c>
      <c r="I20" s="22">
        <v>6.349172112185333</v>
      </c>
      <c r="J20" s="43">
        <v>12640205.80433</v>
      </c>
      <c r="K20" s="43">
        <v>15525536.282329999</v>
      </c>
      <c r="L20" s="57">
        <v>22.82660996715422</v>
      </c>
      <c r="M20" s="58">
        <v>6.465822366089936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877321.17701</v>
      </c>
      <c r="C21" s="3">
        <v>995049.2523</v>
      </c>
      <c r="D21" s="23">
        <v>13.419039500588525</v>
      </c>
      <c r="E21" s="23">
        <v>4.25893888677344</v>
      </c>
      <c r="F21" s="40">
        <v>3220810.02366</v>
      </c>
      <c r="G21" s="40">
        <v>3643300.63411</v>
      </c>
      <c r="H21" s="23">
        <v>13.117526564634153</v>
      </c>
      <c r="I21" s="23">
        <v>4.359850990804348</v>
      </c>
      <c r="J21" s="44">
        <v>8294648.44959</v>
      </c>
      <c r="K21" s="44">
        <v>10565296.22169</v>
      </c>
      <c r="L21" s="59">
        <v>27.374852423217956</v>
      </c>
      <c r="M21" s="60">
        <v>4.400062411519904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142855.32224</v>
      </c>
      <c r="C22" s="3">
        <v>187592.61959</v>
      </c>
      <c r="D22" s="23">
        <v>31.31650725258969</v>
      </c>
      <c r="E22" s="23">
        <v>0.8029205595570577</v>
      </c>
      <c r="F22" s="40">
        <v>538869.85339</v>
      </c>
      <c r="G22" s="40">
        <v>690144.23203</v>
      </c>
      <c r="H22" s="23">
        <v>28.072525803464675</v>
      </c>
      <c r="I22" s="23">
        <v>0.825879145312128</v>
      </c>
      <c r="J22" s="44">
        <v>1402044.89891</v>
      </c>
      <c r="K22" s="44">
        <v>1882879.42003</v>
      </c>
      <c r="L22" s="59">
        <v>34.295229881283966</v>
      </c>
      <c r="M22" s="60">
        <v>0.7841509397995076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304914.44242</v>
      </c>
      <c r="C23" s="3">
        <v>262427.17286</v>
      </c>
      <c r="D23" s="23">
        <v>-13.934161079020493</v>
      </c>
      <c r="E23" s="23">
        <v>1.1232220805714477</v>
      </c>
      <c r="F23" s="40">
        <v>1073989.82262</v>
      </c>
      <c r="G23" s="40">
        <v>972227.92662</v>
      </c>
      <c r="H23" s="23">
        <v>-9.475126659184873</v>
      </c>
      <c r="I23" s="23">
        <v>1.1634419760688586</v>
      </c>
      <c r="J23" s="44">
        <v>2943512.45583</v>
      </c>
      <c r="K23" s="44">
        <v>3077360.64061</v>
      </c>
      <c r="L23" s="59">
        <v>4.547226715990175</v>
      </c>
      <c r="M23" s="60">
        <v>1.2816090147705252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2165954.96025</v>
      </c>
      <c r="C24" s="10">
        <v>3314413.67489</v>
      </c>
      <c r="D24" s="22">
        <v>53.02320388543268</v>
      </c>
      <c r="E24" s="22">
        <v>14.186117173812866</v>
      </c>
      <c r="F24" s="39">
        <v>7473476.76005</v>
      </c>
      <c r="G24" s="39">
        <v>10816569.43337</v>
      </c>
      <c r="H24" s="22">
        <v>44.732763353072016</v>
      </c>
      <c r="I24" s="22">
        <v>12.943930709331186</v>
      </c>
      <c r="J24" s="45">
        <v>19795106.96422</v>
      </c>
      <c r="K24" s="45">
        <v>28693894.14952</v>
      </c>
      <c r="L24" s="61">
        <v>44.954478909281534</v>
      </c>
      <c r="M24" s="62">
        <v>11.949965475481802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2165954.96025</v>
      </c>
      <c r="C25" s="3">
        <v>3314413.67489</v>
      </c>
      <c r="D25" s="23">
        <v>53.02320388543268</v>
      </c>
      <c r="E25" s="23">
        <v>14.186117173812866</v>
      </c>
      <c r="F25" s="40">
        <v>7473476.76005</v>
      </c>
      <c r="G25" s="40">
        <v>10816569.43337</v>
      </c>
      <c r="H25" s="23">
        <v>44.732763353072016</v>
      </c>
      <c r="I25" s="23">
        <v>12.943930709331186</v>
      </c>
      <c r="J25" s="44">
        <v>19795106.96422</v>
      </c>
      <c r="K25" s="44">
        <v>28693894.14952</v>
      </c>
      <c r="L25" s="59">
        <v>44.954478909281534</v>
      </c>
      <c r="M25" s="60">
        <v>11.949965475481802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10650587.42618</v>
      </c>
      <c r="C26" s="10">
        <v>12981672.82776</v>
      </c>
      <c r="D26" s="22">
        <v>21.886918611174487</v>
      </c>
      <c r="E26" s="22">
        <v>55.563230758398895</v>
      </c>
      <c r="F26" s="39">
        <v>38982140.4477</v>
      </c>
      <c r="G26" s="39">
        <v>46780179.049949996</v>
      </c>
      <c r="H26" s="22">
        <v>20.00413141169648</v>
      </c>
      <c r="I26" s="22">
        <v>55.98072475036145</v>
      </c>
      <c r="J26" s="43">
        <v>107970528.50052</v>
      </c>
      <c r="K26" s="43">
        <v>138185052.38773996</v>
      </c>
      <c r="L26" s="57">
        <v>27.98404741259966</v>
      </c>
      <c r="M26" s="58">
        <v>57.54905892718505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1625138.29353</v>
      </c>
      <c r="C27" s="3">
        <v>2041674.33441</v>
      </c>
      <c r="D27" s="23">
        <v>25.63080585438871</v>
      </c>
      <c r="E27" s="23">
        <v>8.738628964191653</v>
      </c>
      <c r="F27" s="40">
        <v>6323408.58847</v>
      </c>
      <c r="G27" s="40">
        <v>7494189.17152</v>
      </c>
      <c r="H27" s="23">
        <v>18.515023450877155</v>
      </c>
      <c r="I27" s="23">
        <v>8.968117475353035</v>
      </c>
      <c r="J27" s="44">
        <v>18651031.52699</v>
      </c>
      <c r="K27" s="44">
        <v>21412791.36911</v>
      </c>
      <c r="L27" s="59">
        <v>14.80754476299846</v>
      </c>
      <c r="M27" s="60">
        <v>8.91765043326612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2462171.0479</v>
      </c>
      <c r="C28" s="3">
        <v>2744092.31757</v>
      </c>
      <c r="D28" s="23">
        <v>11.450109037325092</v>
      </c>
      <c r="E28" s="23">
        <v>11.745068350316796</v>
      </c>
      <c r="F28" s="40">
        <v>10149167.9843</v>
      </c>
      <c r="G28" s="40">
        <v>10192632.58149</v>
      </c>
      <c r="H28" s="23">
        <v>0.4282577375528376</v>
      </c>
      <c r="I28" s="23">
        <v>12.19728035706541</v>
      </c>
      <c r="J28" s="44">
        <v>28121405.62985</v>
      </c>
      <c r="K28" s="44">
        <v>29378351.20873</v>
      </c>
      <c r="L28" s="59">
        <v>4.469711064321024</v>
      </c>
      <c r="M28" s="60">
        <v>12.235016998443044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109911.3973</v>
      </c>
      <c r="C29" s="3">
        <v>198883.93552</v>
      </c>
      <c r="D29" s="23">
        <v>80.9493286461931</v>
      </c>
      <c r="E29" s="23">
        <v>0.8512488452031867</v>
      </c>
      <c r="F29" s="40">
        <v>320941.68311</v>
      </c>
      <c r="G29" s="40">
        <v>476961.57375</v>
      </c>
      <c r="H29" s="23">
        <v>48.61315897895554</v>
      </c>
      <c r="I29" s="23">
        <v>0.5707685416955777</v>
      </c>
      <c r="J29" s="44">
        <v>1341884.85121</v>
      </c>
      <c r="K29" s="44">
        <v>1782388.72242</v>
      </c>
      <c r="L29" s="59">
        <v>32.827248240621415</v>
      </c>
      <c r="M29" s="60">
        <v>0.7423002115299648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1251392.97862</v>
      </c>
      <c r="C30" s="3">
        <v>1401390.2168</v>
      </c>
      <c r="D30" s="23">
        <v>11.986421591194537</v>
      </c>
      <c r="E30" s="23">
        <v>5.998130520753301</v>
      </c>
      <c r="F30" s="40">
        <v>4464536.6283</v>
      </c>
      <c r="G30" s="40">
        <v>4926133.84352</v>
      </c>
      <c r="H30" s="23">
        <v>10.339196509084662</v>
      </c>
      <c r="I30" s="23">
        <v>5.894986902103959</v>
      </c>
      <c r="J30" s="44">
        <v>12378366.43061</v>
      </c>
      <c r="K30" s="44">
        <v>14623964.95713</v>
      </c>
      <c r="L30" s="59">
        <v>18.141315650237534</v>
      </c>
      <c r="M30" s="60">
        <v>6.090350631452462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821117.34405</v>
      </c>
      <c r="C31" s="3">
        <v>909655.01159</v>
      </c>
      <c r="D31" s="23">
        <v>10.782584021828768</v>
      </c>
      <c r="E31" s="23">
        <v>3.8934405442284206</v>
      </c>
      <c r="F31" s="40">
        <v>2939447.35928</v>
      </c>
      <c r="G31" s="40">
        <v>3346739.82075</v>
      </c>
      <c r="H31" s="23">
        <v>13.856089655225661</v>
      </c>
      <c r="I31" s="23">
        <v>4.004963737236488</v>
      </c>
      <c r="J31" s="44">
        <v>8139308.12134</v>
      </c>
      <c r="K31" s="44">
        <v>9819993.00202</v>
      </c>
      <c r="L31" s="59">
        <v>20.648989516363255</v>
      </c>
      <c r="M31" s="60">
        <v>4.0896706711234225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1048711.17154</v>
      </c>
      <c r="C32" s="3">
        <v>1501628.62224</v>
      </c>
      <c r="D32" s="23">
        <v>43.18800666869073</v>
      </c>
      <c r="E32" s="23">
        <v>6.427163799146104</v>
      </c>
      <c r="F32" s="40">
        <v>3619344.53425</v>
      </c>
      <c r="G32" s="40">
        <v>5309758.78522</v>
      </c>
      <c r="H32" s="23">
        <v>46.704983042469244</v>
      </c>
      <c r="I32" s="23">
        <v>6.354061721927764</v>
      </c>
      <c r="J32" s="44">
        <v>9291254.84768</v>
      </c>
      <c r="K32" s="44">
        <v>14043753.76708</v>
      </c>
      <c r="L32" s="59">
        <v>51.15023747935064</v>
      </c>
      <c r="M32" s="60">
        <v>5.848713729418316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1647166.24647</v>
      </c>
      <c r="C33" s="3">
        <v>2040594.00964</v>
      </c>
      <c r="D33" s="23">
        <v>23.885127807417447</v>
      </c>
      <c r="E33" s="23">
        <v>8.734005035112101</v>
      </c>
      <c r="F33" s="40">
        <v>5417854.28086</v>
      </c>
      <c r="G33" s="40">
        <v>7710850.42192</v>
      </c>
      <c r="H33" s="23">
        <v>42.32295706365919</v>
      </c>
      <c r="I33" s="23">
        <v>9.227390827209188</v>
      </c>
      <c r="J33" s="44">
        <v>14010114.27646</v>
      </c>
      <c r="K33" s="44">
        <v>24600392.46298</v>
      </c>
      <c r="L33" s="59">
        <v>75.59023415186513</v>
      </c>
      <c r="M33" s="60">
        <v>10.245170595669443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401912.45517</v>
      </c>
      <c r="C34" s="3">
        <v>569249.07397</v>
      </c>
      <c r="D34" s="23">
        <v>41.63509158461397</v>
      </c>
      <c r="E34" s="23">
        <v>2.436459312729241</v>
      </c>
      <c r="F34" s="40">
        <v>1413060.31177</v>
      </c>
      <c r="G34" s="40">
        <v>1865363.4401</v>
      </c>
      <c r="H34" s="23">
        <v>32.008763147798334</v>
      </c>
      <c r="I34" s="23">
        <v>2.232235947368335</v>
      </c>
      <c r="J34" s="44">
        <v>4025553.7503</v>
      </c>
      <c r="K34" s="44">
        <v>5063218.10665</v>
      </c>
      <c r="L34" s="59">
        <v>25.776934571365985</v>
      </c>
      <c r="M34" s="60">
        <v>2.1086465731704807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406145.42331</v>
      </c>
      <c r="C35" s="3">
        <v>530754.93503</v>
      </c>
      <c r="D35" s="23">
        <v>30.68100846845908</v>
      </c>
      <c r="E35" s="23">
        <v>2.271699442938396</v>
      </c>
      <c r="F35" s="40">
        <v>1389067.31799</v>
      </c>
      <c r="G35" s="40">
        <v>1812749.60679</v>
      </c>
      <c r="H35" s="23">
        <v>30.50120633556295</v>
      </c>
      <c r="I35" s="23">
        <v>2.169274227674112</v>
      </c>
      <c r="J35" s="44">
        <v>4127795.8723</v>
      </c>
      <c r="K35" s="44">
        <v>7216601.04078</v>
      </c>
      <c r="L35" s="59">
        <v>74.82940688050361</v>
      </c>
      <c r="M35" s="60">
        <v>3.0054524087344787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302515.37771</v>
      </c>
      <c r="C36" s="10">
        <v>392187.33939</v>
      </c>
      <c r="D36" s="22">
        <v>29.642116826855048</v>
      </c>
      <c r="E36" s="22">
        <v>1.6786122965948422</v>
      </c>
      <c r="F36" s="39">
        <v>949238.20745</v>
      </c>
      <c r="G36" s="39">
        <v>1351143.99518</v>
      </c>
      <c r="H36" s="22">
        <v>42.339824142737115</v>
      </c>
      <c r="I36" s="22">
        <v>1.6168817996936706</v>
      </c>
      <c r="J36" s="43">
        <v>2584976.65622</v>
      </c>
      <c r="K36" s="43">
        <v>3612099.1962</v>
      </c>
      <c r="L36" s="57">
        <v>39.73430620769926</v>
      </c>
      <c r="M36" s="58">
        <v>1.504308214970105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561086.33949</v>
      </c>
      <c r="C37" s="3">
        <v>637271.78163</v>
      </c>
      <c r="D37" s="23">
        <v>13.578202992653281</v>
      </c>
      <c r="E37" s="23">
        <v>2.7276052576833827</v>
      </c>
      <c r="F37" s="40">
        <v>1953030.3192</v>
      </c>
      <c r="G37" s="40">
        <v>2249686.26484</v>
      </c>
      <c r="H37" s="23">
        <v>15.189520752627947</v>
      </c>
      <c r="I37" s="23">
        <v>2.6921459071844107</v>
      </c>
      <c r="J37" s="44">
        <v>5183964.24616</v>
      </c>
      <c r="K37" s="44">
        <v>6489679.69613</v>
      </c>
      <c r="L37" s="59">
        <v>25.187585947129243</v>
      </c>
      <c r="M37" s="60">
        <v>2.7027160521182187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13319.35109</v>
      </c>
      <c r="C38" s="3">
        <v>14291.24997</v>
      </c>
      <c r="D38" s="23">
        <v>7.296893620663622</v>
      </c>
      <c r="E38" s="23">
        <v>0.061168389501469855</v>
      </c>
      <c r="F38" s="40">
        <v>43043.23272</v>
      </c>
      <c r="G38" s="40">
        <v>43969.54487</v>
      </c>
      <c r="H38" s="23">
        <v>2.152050604622891</v>
      </c>
      <c r="I38" s="23">
        <v>0.05261730584951167</v>
      </c>
      <c r="J38" s="44">
        <v>114872.2914</v>
      </c>
      <c r="K38" s="44">
        <v>141818.85851</v>
      </c>
      <c r="L38" s="59">
        <v>23.45784765115253</v>
      </c>
      <c r="M38" s="60">
        <v>0.059062407289011645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557406.29679</v>
      </c>
      <c r="C39" s="3">
        <v>705744.13723</v>
      </c>
      <c r="D39" s="23">
        <v>26.61215728890222</v>
      </c>
      <c r="E39" s="23">
        <v>3.0206757537013003</v>
      </c>
      <c r="F39" s="40">
        <v>1770761.11752</v>
      </c>
      <c r="G39" s="40">
        <v>2231937.51142</v>
      </c>
      <c r="H39" s="23">
        <v>26.043964334720094</v>
      </c>
      <c r="I39" s="23">
        <v>2.670906397202926</v>
      </c>
      <c r="J39" s="44">
        <v>4776548.84045</v>
      </c>
      <c r="K39" s="44">
        <v>6388897.56223</v>
      </c>
      <c r="L39" s="59">
        <v>33.755516286694146</v>
      </c>
      <c r="M39" s="60">
        <v>2.660743951211499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557406.29679</v>
      </c>
      <c r="C40" s="10">
        <v>705744.13723</v>
      </c>
      <c r="D40" s="22">
        <v>26.61215728890222</v>
      </c>
      <c r="E40" s="22">
        <v>3.0206757537013003</v>
      </c>
      <c r="F40" s="39">
        <v>1770761.11752</v>
      </c>
      <c r="G40" s="39">
        <v>2231937.51142</v>
      </c>
      <c r="H40" s="22">
        <v>26.043964334720094</v>
      </c>
      <c r="I40" s="22">
        <v>2.670906397202926</v>
      </c>
      <c r="J40" s="43">
        <v>4776548.84045</v>
      </c>
      <c r="K40" s="43">
        <v>6388897.56223</v>
      </c>
      <c r="L40" s="57">
        <v>33.755516286694146</v>
      </c>
      <c r="M40" s="58">
        <v>2.660743951211499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17050216.41564</v>
      </c>
      <c r="C41" s="36">
        <v>21212286.30982</v>
      </c>
      <c r="D41" s="37">
        <v>24.410657276831824</v>
      </c>
      <c r="E41" s="38">
        <v>90.79131594083833</v>
      </c>
      <c r="F41" s="36">
        <v>62023143.18164</v>
      </c>
      <c r="G41" s="36">
        <v>76261379.86459999</v>
      </c>
      <c r="H41" s="37">
        <v>22.95632880336637</v>
      </c>
      <c r="I41" s="38">
        <v>91.26017475744341</v>
      </c>
      <c r="J41" s="36">
        <v>170710238.57367998</v>
      </c>
      <c r="K41" s="36">
        <v>220669031.02680996</v>
      </c>
      <c r="L41" s="63">
        <v>29.26525841129754</v>
      </c>
      <c r="M41" s="64">
        <v>91.90064229474807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1706905.7933599986</v>
      </c>
      <c r="C42" s="31">
        <v>2151496.9881800003</v>
      </c>
      <c r="D42" s="32">
        <v>26.046615844266118</v>
      </c>
      <c r="E42" s="32">
        <v>9.208684059161659</v>
      </c>
      <c r="F42" s="41">
        <v>6646672.745360002</v>
      </c>
      <c r="G42" s="41">
        <v>7303417.230400011</v>
      </c>
      <c r="H42" s="33">
        <v>9.880800668251313</v>
      </c>
      <c r="I42" s="33">
        <v>8.739825242556595</v>
      </c>
      <c r="J42" s="41">
        <v>15956329.174320012</v>
      </c>
      <c r="K42" s="41">
        <v>19447931.724190027</v>
      </c>
      <c r="L42" s="33">
        <v>21.88224190993359</v>
      </c>
      <c r="M42" s="65">
        <v>8.099357705251931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18757122.209</v>
      </c>
      <c r="C43" s="53">
        <v>23363783.298</v>
      </c>
      <c r="D43" s="54">
        <v>24.559530175634535</v>
      </c>
      <c r="E43" s="55">
        <v>100</v>
      </c>
      <c r="F43" s="56">
        <v>68669815.927</v>
      </c>
      <c r="G43" s="56">
        <v>83564797.095</v>
      </c>
      <c r="H43" s="54">
        <v>21.690725345520406</v>
      </c>
      <c r="I43" s="55">
        <v>100</v>
      </c>
      <c r="J43" s="56">
        <v>186666567.748</v>
      </c>
      <c r="K43" s="56">
        <v>240116962.751</v>
      </c>
      <c r="L43" s="54">
        <v>28.634155354031076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66</v>
      </c>
      <c r="C3" s="89"/>
      <c r="D3" s="89"/>
      <c r="E3" s="89"/>
      <c r="F3" s="89" t="s">
        <v>67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1317177.86738</v>
      </c>
      <c r="C5" s="5">
        <v>1925863.49485</v>
      </c>
      <c r="D5" s="6">
        <v>46.211346435750336</v>
      </c>
      <c r="E5" s="15">
        <v>9.079000097968894</v>
      </c>
      <c r="F5" s="5">
        <v>4556702.81898</v>
      </c>
      <c r="G5" s="5">
        <v>6639575.71845</v>
      </c>
      <c r="H5" s="6">
        <v>45.71008868066236</v>
      </c>
      <c r="I5" s="15">
        <v>8.706340916251955</v>
      </c>
      <c r="J5" s="12">
        <v>12039582.98809</v>
      </c>
      <c r="K5" s="12">
        <v>18407370.81503</v>
      </c>
      <c r="L5" s="13">
        <v>52.890435102604904</v>
      </c>
      <c r="M5" s="14">
        <v>8.341619451255763</v>
      </c>
    </row>
    <row r="6" spans="1:13" ht="30" customHeight="1">
      <c r="A6" s="20" t="s">
        <v>53</v>
      </c>
      <c r="B6" s="5">
        <v>223205.00705</v>
      </c>
      <c r="C6" s="5">
        <v>261439.82988</v>
      </c>
      <c r="D6" s="6">
        <v>17.1299126911768</v>
      </c>
      <c r="E6" s="15">
        <v>1.2324924624413034</v>
      </c>
      <c r="F6" s="5">
        <v>836984.14289</v>
      </c>
      <c r="G6" s="5">
        <v>914322.9984</v>
      </c>
      <c r="H6" s="6">
        <v>9.240181688861963</v>
      </c>
      <c r="I6" s="15">
        <v>1.1989331953124314</v>
      </c>
      <c r="J6" s="12">
        <v>2158700.05106</v>
      </c>
      <c r="K6" s="12">
        <v>2622594.59114</v>
      </c>
      <c r="L6" s="13">
        <v>21.48953208446959</v>
      </c>
      <c r="M6" s="14">
        <v>1.1884742407834155</v>
      </c>
    </row>
    <row r="7" spans="1:13" ht="30" customHeight="1">
      <c r="A7" s="20" t="s">
        <v>33</v>
      </c>
      <c r="B7" s="5">
        <v>225365.71951</v>
      </c>
      <c r="C7" s="5">
        <v>206720.0083</v>
      </c>
      <c r="D7" s="6">
        <v>-8.273534790712771</v>
      </c>
      <c r="E7" s="15">
        <v>0.9745295970491459</v>
      </c>
      <c r="F7" s="5">
        <v>842183.63574</v>
      </c>
      <c r="G7" s="5">
        <v>764244.01658</v>
      </c>
      <c r="H7" s="6">
        <v>-9.254468485547921</v>
      </c>
      <c r="I7" s="15">
        <v>1.0021376716981707</v>
      </c>
      <c r="J7" s="12">
        <v>2363893.33386</v>
      </c>
      <c r="K7" s="12">
        <v>2463221.45235</v>
      </c>
      <c r="L7" s="13">
        <v>4.201886653142973</v>
      </c>
      <c r="M7" s="14">
        <v>1.1162515378293987</v>
      </c>
    </row>
    <row r="8" spans="1:13" ht="30" customHeight="1">
      <c r="A8" s="20" t="s">
        <v>34</v>
      </c>
      <c r="B8" s="5">
        <v>276384.81495</v>
      </c>
      <c r="C8" s="5">
        <v>362803.13024</v>
      </c>
      <c r="D8" s="6">
        <v>31.26738902266888</v>
      </c>
      <c r="E8" s="15">
        <v>1.7103443020757465</v>
      </c>
      <c r="F8" s="5">
        <v>995282.65229</v>
      </c>
      <c r="G8" s="5">
        <v>1260203.68925</v>
      </c>
      <c r="H8" s="6">
        <v>26.61766849351342</v>
      </c>
      <c r="I8" s="15">
        <v>1.652479526973492</v>
      </c>
      <c r="J8" s="12">
        <v>2695796.44947</v>
      </c>
      <c r="K8" s="12">
        <v>3670383.47617</v>
      </c>
      <c r="L8" s="13">
        <v>36.15209994402977</v>
      </c>
      <c r="M8" s="14">
        <v>1.6632979530888814</v>
      </c>
    </row>
    <row r="9" spans="1:13" ht="30" customHeight="1">
      <c r="A9" s="20" t="s">
        <v>52</v>
      </c>
      <c r="B9" s="5">
        <v>161314.68604</v>
      </c>
      <c r="C9" s="5">
        <v>158717.76081</v>
      </c>
      <c r="D9" s="6">
        <v>-1.6098504691358686</v>
      </c>
      <c r="E9" s="15">
        <v>0.748235048744007</v>
      </c>
      <c r="F9" s="5">
        <v>456173.20693</v>
      </c>
      <c r="G9" s="5">
        <v>469724.21466</v>
      </c>
      <c r="H9" s="6">
        <v>2.9705838756285003</v>
      </c>
      <c r="I9" s="15">
        <v>0.6159398315293829</v>
      </c>
      <c r="J9" s="12">
        <v>1271750.59202</v>
      </c>
      <c r="K9" s="12">
        <v>1429263.42308</v>
      </c>
      <c r="L9" s="13">
        <v>12.385512697879907</v>
      </c>
      <c r="M9" s="14">
        <v>0.6476955177758281</v>
      </c>
    </row>
    <row r="10" spans="1:13" ht="30" customHeight="1">
      <c r="A10" s="20" t="s">
        <v>35</v>
      </c>
      <c r="B10" s="5">
        <v>1370990.53293</v>
      </c>
      <c r="C10" s="5">
        <v>1768666.18454</v>
      </c>
      <c r="D10" s="6">
        <v>29.006447678388497</v>
      </c>
      <c r="E10" s="15">
        <v>8.337932831508194</v>
      </c>
      <c r="F10" s="5">
        <v>4883848.54334</v>
      </c>
      <c r="G10" s="5">
        <v>6205631.34106</v>
      </c>
      <c r="H10" s="6">
        <v>27.064369134101963</v>
      </c>
      <c r="I10" s="15">
        <v>8.13731845932755</v>
      </c>
      <c r="J10" s="12">
        <v>13830409.80542</v>
      </c>
      <c r="K10" s="12">
        <v>17629821.17318</v>
      </c>
      <c r="L10" s="13">
        <v>27.471430139915647</v>
      </c>
      <c r="M10" s="14">
        <v>7.989259340626767</v>
      </c>
    </row>
    <row r="11" spans="1:13" ht="30" customHeight="1">
      <c r="A11" s="20" t="s">
        <v>36</v>
      </c>
      <c r="B11" s="5">
        <v>1007582.54196</v>
      </c>
      <c r="C11" s="5">
        <v>1035439.1354</v>
      </c>
      <c r="D11" s="6">
        <v>2.764695921171088</v>
      </c>
      <c r="E11" s="15">
        <v>4.881317931865999</v>
      </c>
      <c r="F11" s="5">
        <v>3627059.14155</v>
      </c>
      <c r="G11" s="5">
        <v>4135712.29679</v>
      </c>
      <c r="H11" s="6">
        <v>14.023845087417866</v>
      </c>
      <c r="I11" s="15">
        <v>5.423075617216531</v>
      </c>
      <c r="J11" s="12">
        <v>10242596.44245</v>
      </c>
      <c r="K11" s="12">
        <v>12215598.35122</v>
      </c>
      <c r="L11" s="13">
        <v>19.262712534421244</v>
      </c>
      <c r="M11" s="14">
        <v>5.535710332518692</v>
      </c>
    </row>
    <row r="12" spans="1:13" ht="30" customHeight="1">
      <c r="A12" s="20" t="s">
        <v>60</v>
      </c>
      <c r="B12" s="5">
        <v>0</v>
      </c>
      <c r="C12" s="5">
        <v>11887.95644</v>
      </c>
      <c r="D12" s="6"/>
      <c r="E12" s="15">
        <v>0.05604278702619905</v>
      </c>
      <c r="F12" s="5">
        <v>0</v>
      </c>
      <c r="G12" s="5">
        <v>15293.79919</v>
      </c>
      <c r="H12" s="6"/>
      <c r="I12" s="15">
        <v>0.02005444855201115</v>
      </c>
      <c r="J12" s="12">
        <v>0</v>
      </c>
      <c r="K12" s="12">
        <v>36674.61649</v>
      </c>
      <c r="L12" s="13"/>
      <c r="M12" s="14">
        <v>0.016619738764133262</v>
      </c>
    </row>
    <row r="13" spans="1:13" ht="30" customHeight="1">
      <c r="A13" s="20" t="s">
        <v>37</v>
      </c>
      <c r="B13" s="5">
        <v>802096.82508</v>
      </c>
      <c r="C13" s="5">
        <v>1091515.54395</v>
      </c>
      <c r="D13" s="6">
        <v>36.0827657983977</v>
      </c>
      <c r="E13" s="15">
        <v>5.145676086055348</v>
      </c>
      <c r="F13" s="5">
        <v>2808712.86759</v>
      </c>
      <c r="G13" s="5">
        <v>3745179.42305</v>
      </c>
      <c r="H13" s="6">
        <v>33.341484146207144</v>
      </c>
      <c r="I13" s="15">
        <v>4.910977784167377</v>
      </c>
      <c r="J13" s="12">
        <v>8111316.20693</v>
      </c>
      <c r="K13" s="12">
        <v>10764732.22583</v>
      </c>
      <c r="L13" s="13">
        <v>32.712521016416815</v>
      </c>
      <c r="M13" s="14">
        <v>4.878225175385914</v>
      </c>
    </row>
    <row r="14" spans="1:13" ht="30" customHeight="1">
      <c r="A14" s="20" t="s">
        <v>38</v>
      </c>
      <c r="B14" s="5">
        <v>5381991.73284</v>
      </c>
      <c r="C14" s="5">
        <v>6958962.15969</v>
      </c>
      <c r="D14" s="6">
        <v>29.300870479372804</v>
      </c>
      <c r="E14" s="15">
        <v>32.806280558585634</v>
      </c>
      <c r="F14" s="5">
        <v>18812320.63834</v>
      </c>
      <c r="G14" s="5">
        <v>24886877.98364</v>
      </c>
      <c r="H14" s="6">
        <v>32.29031368368182</v>
      </c>
      <c r="I14" s="15">
        <v>32.63365812135313</v>
      </c>
      <c r="J14" s="12">
        <v>50536168.12432</v>
      </c>
      <c r="K14" s="12">
        <v>73821233.77636</v>
      </c>
      <c r="L14" s="13">
        <v>46.07604121222303</v>
      </c>
      <c r="M14" s="14">
        <v>33.45337287831347</v>
      </c>
    </row>
    <row r="15" spans="1:13" ht="30" customHeight="1">
      <c r="A15" s="20" t="s">
        <v>39</v>
      </c>
      <c r="B15" s="5">
        <v>1843267.0126</v>
      </c>
      <c r="C15" s="5">
        <v>2254034.33107</v>
      </c>
      <c r="D15" s="6">
        <v>22.284743103528797</v>
      </c>
      <c r="E15" s="15">
        <v>10.62607914181565</v>
      </c>
      <c r="F15" s="5">
        <v>7019414.95026</v>
      </c>
      <c r="G15" s="5">
        <v>8238958.40878</v>
      </c>
      <c r="H15" s="6">
        <v>17.37386188395698</v>
      </c>
      <c r="I15" s="15">
        <v>10.803578985074811</v>
      </c>
      <c r="J15" s="12">
        <v>19642032.84383</v>
      </c>
      <c r="K15" s="12">
        <v>23682062.48896</v>
      </c>
      <c r="L15" s="13">
        <v>20.568286781981755</v>
      </c>
      <c r="M15" s="14">
        <v>10.731937498779685</v>
      </c>
    </row>
    <row r="16" spans="1:13" ht="30" customHeight="1">
      <c r="A16" s="20" t="s">
        <v>40</v>
      </c>
      <c r="B16" s="5">
        <v>128248.58368</v>
      </c>
      <c r="C16" s="5">
        <v>109303.06857</v>
      </c>
      <c r="D16" s="6">
        <v>-14.772494608807515</v>
      </c>
      <c r="E16" s="15">
        <v>0.5152818841569158</v>
      </c>
      <c r="F16" s="5">
        <v>608676.4847</v>
      </c>
      <c r="G16" s="5">
        <v>516160.38397</v>
      </c>
      <c r="H16" s="6">
        <v>-15.199552316465562</v>
      </c>
      <c r="I16" s="15">
        <v>0.6768306381112285</v>
      </c>
      <c r="J16" s="12">
        <v>1578060.60658</v>
      </c>
      <c r="K16" s="12">
        <v>1589242.40775</v>
      </c>
      <c r="L16" s="13">
        <v>0.7085786897775428</v>
      </c>
      <c r="M16" s="14">
        <v>0.7201927703017449</v>
      </c>
    </row>
    <row r="17" spans="1:13" ht="30" customHeight="1">
      <c r="A17" s="20" t="s">
        <v>41</v>
      </c>
      <c r="B17" s="5">
        <v>1716350.24931</v>
      </c>
      <c r="C17" s="5">
        <v>2241548.94714</v>
      </c>
      <c r="D17" s="6">
        <v>30.599739070806663</v>
      </c>
      <c r="E17" s="15">
        <v>10.567219932828735</v>
      </c>
      <c r="F17" s="5">
        <v>5970725.66156</v>
      </c>
      <c r="G17" s="5">
        <v>7865200.83873</v>
      </c>
      <c r="H17" s="6">
        <v>31.729395798014632</v>
      </c>
      <c r="I17" s="15">
        <v>10.313478267367374</v>
      </c>
      <c r="J17" s="12">
        <v>16741806.46664</v>
      </c>
      <c r="K17" s="12">
        <v>21575647.26791</v>
      </c>
      <c r="L17" s="13">
        <v>28.87287468590676</v>
      </c>
      <c r="M17" s="14">
        <v>9.777378895223718</v>
      </c>
    </row>
    <row r="18" spans="1:13" ht="30" customHeight="1">
      <c r="A18" s="20" t="s">
        <v>42</v>
      </c>
      <c r="B18" s="5">
        <v>2596240.84231</v>
      </c>
      <c r="C18" s="5">
        <v>2825384.75894</v>
      </c>
      <c r="D18" s="6">
        <v>8.825988440506912</v>
      </c>
      <c r="E18" s="15">
        <v>13.31956733787823</v>
      </c>
      <c r="F18" s="5">
        <v>10605058.43747</v>
      </c>
      <c r="G18" s="5">
        <v>10604294.75205</v>
      </c>
      <c r="H18" s="6">
        <v>-0.007201142968742702</v>
      </c>
      <c r="I18" s="15">
        <v>13.905196537064546</v>
      </c>
      <c r="J18" s="12">
        <v>29498124.66301</v>
      </c>
      <c r="K18" s="12">
        <v>30761184.96134</v>
      </c>
      <c r="L18" s="13">
        <v>4.281832532607903</v>
      </c>
      <c r="M18" s="14">
        <v>13.93996466935258</v>
      </c>
    </row>
    <row r="19" spans="1:13" s="4" customFormat="1" ht="39" customHeight="1" thickBot="1">
      <c r="A19" s="25" t="s">
        <v>29</v>
      </c>
      <c r="B19" s="26">
        <v>17050216.415639997</v>
      </c>
      <c r="C19" s="26">
        <v>21212286.30982</v>
      </c>
      <c r="D19" s="27">
        <v>24.410657276831852</v>
      </c>
      <c r="E19" s="26">
        <v>100</v>
      </c>
      <c r="F19" s="26">
        <v>62023143.18164</v>
      </c>
      <c r="G19" s="26">
        <v>76261379.8646</v>
      </c>
      <c r="H19" s="27">
        <v>22.956328803366397</v>
      </c>
      <c r="I19" s="26">
        <v>100</v>
      </c>
      <c r="J19" s="28">
        <v>170710238.57368</v>
      </c>
      <c r="K19" s="28">
        <v>220669031.02681002</v>
      </c>
      <c r="L19" s="29">
        <v>29.265258411297552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68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69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70</v>
      </c>
      <c r="B4" s="70"/>
      <c r="C4" s="70"/>
      <c r="D4" s="71"/>
      <c r="E4" s="71"/>
      <c r="F4" s="71"/>
      <c r="G4" s="71"/>
      <c r="H4" s="72" t="s">
        <v>71</v>
      </c>
    </row>
    <row r="5" spans="1:8" ht="19.5" customHeight="1">
      <c r="A5" s="73" t="s">
        <v>72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73</v>
      </c>
    </row>
    <row r="6" spans="1:8" ht="19.5" customHeight="1">
      <c r="A6" s="73"/>
      <c r="B6" s="75" t="s">
        <v>71</v>
      </c>
      <c r="C6" s="75" t="s">
        <v>74</v>
      </c>
      <c r="D6" s="75" t="s">
        <v>71</v>
      </c>
      <c r="E6" s="75" t="s">
        <v>74</v>
      </c>
      <c r="F6" s="75" t="s">
        <v>71</v>
      </c>
      <c r="G6" s="75" t="s">
        <v>74</v>
      </c>
      <c r="H6" s="76" t="s">
        <v>75</v>
      </c>
    </row>
    <row r="7" spans="1:8" ht="19.5" customHeight="1">
      <c r="A7" s="77" t="s">
        <v>76</v>
      </c>
      <c r="B7" s="78">
        <v>205303358.99</v>
      </c>
      <c r="C7" s="78">
        <f>B7</f>
        <v>205303358.99</v>
      </c>
      <c r="D7" s="78">
        <v>219735616.88</v>
      </c>
      <c r="E7" s="78">
        <f>D7</f>
        <v>219735616.88</v>
      </c>
      <c r="F7" s="79">
        <v>266585891.53</v>
      </c>
      <c r="G7" s="78">
        <f>F7</f>
        <v>266585891.53</v>
      </c>
      <c r="H7" s="80">
        <f>((F7-D7)/D7)*100</f>
        <v>21.321201958618047</v>
      </c>
    </row>
    <row r="8" spans="1:8" ht="19.5" customHeight="1">
      <c r="A8" s="77" t="s">
        <v>77</v>
      </c>
      <c r="B8" s="78">
        <v>191448431.88</v>
      </c>
      <c r="C8" s="78">
        <f>C7+B8</f>
        <v>396751790.87</v>
      </c>
      <c r="D8" s="78">
        <v>240359460.13</v>
      </c>
      <c r="E8" s="78">
        <f aca="true" t="shared" si="0" ref="E8:E18">E7+D8</f>
        <v>460095077.01</v>
      </c>
      <c r="F8" s="81">
        <v>286763386.11</v>
      </c>
      <c r="G8" s="78">
        <f>G7+F8</f>
        <v>553349277.64</v>
      </c>
      <c r="H8" s="80">
        <f>((F8-D8)/D8)*100</f>
        <v>19.306053506236932</v>
      </c>
    </row>
    <row r="9" spans="1:8" ht="19.5" customHeight="1">
      <c r="A9" s="77" t="s">
        <v>78</v>
      </c>
      <c r="B9" s="78">
        <v>181778278.43</v>
      </c>
      <c r="C9" s="78">
        <f aca="true" t="shared" si="1" ref="C9:C18">C8+B9</f>
        <v>578530069.3</v>
      </c>
      <c r="D9" s="78">
        <v>258802760.33</v>
      </c>
      <c r="E9" s="78">
        <f t="shared" si="0"/>
        <v>718897837.34</v>
      </c>
      <c r="F9" s="81">
        <v>344051281.37</v>
      </c>
      <c r="G9" s="78">
        <f>G8+F9</f>
        <v>897400559.01</v>
      </c>
      <c r="H9" s="80">
        <f>((F9-D9)/D9)*100</f>
        <v>32.93957179254943</v>
      </c>
    </row>
    <row r="10" spans="1:8" ht="19.5" customHeight="1">
      <c r="A10" s="77" t="s">
        <v>79</v>
      </c>
      <c r="B10" s="78">
        <v>120918949.16</v>
      </c>
      <c r="C10" s="78">
        <f t="shared" si="1"/>
        <v>699449018.4599999</v>
      </c>
      <c r="D10" s="78">
        <v>276384814.95</v>
      </c>
      <c r="E10" s="78">
        <f t="shared" si="0"/>
        <v>995282652.29</v>
      </c>
      <c r="F10" s="81">
        <v>362803130.24</v>
      </c>
      <c r="G10" s="78">
        <f>G9+F10</f>
        <v>1260203689.25</v>
      </c>
      <c r="H10" s="80">
        <f>((F10-D10)/D10)*100</f>
        <v>31.26738902266889</v>
      </c>
    </row>
    <row r="11" spans="1:8" ht="19.5" customHeight="1">
      <c r="A11" s="77" t="s">
        <v>80</v>
      </c>
      <c r="B11" s="78">
        <v>125665611.11</v>
      </c>
      <c r="C11" s="78">
        <f t="shared" si="1"/>
        <v>825114629.5699999</v>
      </c>
      <c r="D11" s="78">
        <v>254286808.31</v>
      </c>
      <c r="E11" s="78">
        <f t="shared" si="0"/>
        <v>1249569460.6</v>
      </c>
      <c r="F11" s="81"/>
      <c r="G11" s="78"/>
      <c r="H11" s="80"/>
    </row>
    <row r="12" spans="1:8" ht="19.5" customHeight="1">
      <c r="A12" s="77" t="s">
        <v>81</v>
      </c>
      <c r="B12" s="78">
        <v>182288425.28</v>
      </c>
      <c r="C12" s="78">
        <f t="shared" si="1"/>
        <v>1007403054.8499999</v>
      </c>
      <c r="D12" s="78">
        <v>313781401.43</v>
      </c>
      <c r="E12" s="78">
        <f t="shared" si="0"/>
        <v>1563350862.03</v>
      </c>
      <c r="F12" s="81"/>
      <c r="G12" s="78"/>
      <c r="H12" s="80"/>
    </row>
    <row r="13" spans="1:8" ht="19.5" customHeight="1">
      <c r="A13" s="77" t="s">
        <v>82</v>
      </c>
      <c r="B13" s="78">
        <v>216195030.89</v>
      </c>
      <c r="C13" s="78">
        <f t="shared" si="1"/>
        <v>1223598085.7399998</v>
      </c>
      <c r="D13" s="78">
        <v>254659905.71</v>
      </c>
      <c r="E13" s="78">
        <f t="shared" si="0"/>
        <v>1818010767.74</v>
      </c>
      <c r="F13" s="81"/>
      <c r="G13" s="78"/>
      <c r="H13" s="80"/>
    </row>
    <row r="14" spans="1:8" ht="19.5" customHeight="1">
      <c r="A14" s="77" t="s">
        <v>83</v>
      </c>
      <c r="B14" s="78">
        <v>194637371.02</v>
      </c>
      <c r="C14" s="78">
        <f t="shared" si="1"/>
        <v>1418235456.7599998</v>
      </c>
      <c r="D14" s="78">
        <v>304172910.5</v>
      </c>
      <c r="E14" s="78">
        <f t="shared" si="0"/>
        <v>2122183678.24</v>
      </c>
      <c r="F14" s="81"/>
      <c r="G14" s="78"/>
      <c r="H14" s="80"/>
    </row>
    <row r="15" spans="1:8" ht="19.5" customHeight="1">
      <c r="A15" s="77" t="s">
        <v>84</v>
      </c>
      <c r="B15" s="82">
        <v>240073338.98</v>
      </c>
      <c r="C15" s="78">
        <f t="shared" si="1"/>
        <v>1658308795.7399998</v>
      </c>
      <c r="D15" s="78">
        <v>325883648.97</v>
      </c>
      <c r="E15" s="78">
        <f t="shared" si="0"/>
        <v>2448067327.21</v>
      </c>
      <c r="F15" s="79"/>
      <c r="G15" s="78"/>
      <c r="H15" s="80"/>
    </row>
    <row r="16" spans="1:8" ht="19.5" customHeight="1">
      <c r="A16" s="77" t="s">
        <v>85</v>
      </c>
      <c r="B16" s="78">
        <v>251965245.03</v>
      </c>
      <c r="C16" s="78">
        <f t="shared" si="1"/>
        <v>1910274040.7699997</v>
      </c>
      <c r="D16" s="78">
        <v>305111798.18</v>
      </c>
      <c r="E16" s="78">
        <f t="shared" si="0"/>
        <v>2753179125.39</v>
      </c>
      <c r="F16" s="81"/>
      <c r="G16" s="78"/>
      <c r="H16" s="80"/>
    </row>
    <row r="17" spans="1:8" ht="19.5" customHeight="1">
      <c r="A17" s="77" t="s">
        <v>86</v>
      </c>
      <c r="B17" s="78">
        <v>240352957.41</v>
      </c>
      <c r="C17" s="78">
        <f t="shared" si="1"/>
        <v>2150626998.18</v>
      </c>
      <c r="D17" s="83">
        <v>321468622.54</v>
      </c>
      <c r="E17" s="78">
        <f t="shared" si="0"/>
        <v>3074647747.93</v>
      </c>
      <c r="F17" s="81"/>
      <c r="G17" s="78"/>
      <c r="H17" s="80"/>
    </row>
    <row r="18" spans="1:8" ht="19.5" customHeight="1">
      <c r="A18" s="77" t="s">
        <v>87</v>
      </c>
      <c r="B18" s="78">
        <v>249335817.46</v>
      </c>
      <c r="C18" s="78">
        <f t="shared" si="1"/>
        <v>2399962815.64</v>
      </c>
      <c r="D18" s="78">
        <v>330814691.28</v>
      </c>
      <c r="E18" s="78">
        <f t="shared" si="0"/>
        <v>3405462439.21</v>
      </c>
      <c r="F18" s="78"/>
      <c r="G18" s="78"/>
      <c r="H18" s="80"/>
    </row>
    <row r="19" spans="1:8" ht="19.5" customHeight="1" thickBot="1">
      <c r="A19" s="84" t="s">
        <v>88</v>
      </c>
      <c r="B19" s="85">
        <f>SUM(B7:B18)</f>
        <v>2399962815.64</v>
      </c>
      <c r="C19" s="86"/>
      <c r="D19" s="85">
        <f>SUM(D7:D18)</f>
        <v>3405462439.21</v>
      </c>
      <c r="E19" s="87"/>
      <c r="F19" s="85">
        <f>SUM(F7:F18)</f>
        <v>1260203689.25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2022-03-02T10:57:14Z</cp:lastPrinted>
  <dcterms:created xsi:type="dcterms:W3CDTF">2010-11-12T12:53:26Z</dcterms:created>
  <dcterms:modified xsi:type="dcterms:W3CDTF">2022-05-05T13:24:43Z</dcterms:modified>
  <cp:category/>
  <cp:version/>
  <cp:contentType/>
  <cp:contentStatus/>
</cp:coreProperties>
</file>