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<sst xmlns="http://schemas.openxmlformats.org/spreadsheetml/2006/main" count="120" uniqueCount="99">
  <si>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</si>
  <si>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</si>
  <si>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</si>
  <si>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</si>
  <si>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</si>
  <si>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</si>
  <si>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</si>
  <si>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</si>
  <si>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</si>
  <si>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</si>
  <si>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</si>
  <si>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</si>
  <si>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</si>
  <si>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</si>
  <si>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</si>
  <si>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</si>
  <si>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</si>
  <si>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</si>
  <si>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</si>
  <si>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</si>
  <si>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</si>
  <si>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</si>
  <si>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</si>
  <si>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</si>
  <si>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</si>
  <si>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</si>
  <si>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</si>
  <si>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</si>
  <si>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</si>
  <si>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</si>
  <si>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</si>
  <si>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</si>
  <si>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</si>
  <si>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</si>
  <si>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</si>
  <si>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</si>
  <si>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</si>
  <si>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</si>
  <si>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</si>
  <si>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</si>
  <si>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</si>
  <si>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</si>
  <si>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</si>
  <si>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</si>
  <si>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</si>
  <si>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</si>
  <si>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</si>
  <si>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</si>
  <si>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</si>
  <si>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</si>
  <si>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</si>
  <si>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</si>
  <si>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</si>
  <si>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</si>
  <si>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</si>
  <si>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</si>
  <si>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</si>
  <si>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</si>
  <si>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</si>
  <si>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Hizmet İhracatçıları Birliği Genel Sekreterliği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</si>
  <si>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</si>
  <si>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</si>
  <si>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</si>
  <si>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</si>
  <si>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</si>
  <si>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</si>
  <si>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</si>
  <si>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</si>
  <si>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</si>
  <si>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</si>
  <si>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</si>
  <si>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</si>
  <si>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</si>
  <si>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</si>
  <si>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01 OCAK - 31 MART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</si>
  <si>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</si>
  <si>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</si>
  <si>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</si>
  <si>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</si>
  <si>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</si>
  <si>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</si>
  <si>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</si>
  <si>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</si>
  <si>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</si>
  <si>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</si>
  <si>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</si>
  <si>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</si>
  <si>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</si>
  <si>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</si>
  <si>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</si>
  <si>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</si>
  <si>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</si>
  <si>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</si>
  <si>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</si>
  <si>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</si>
  <si>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Mart 2022</t>
  </si>
  <si>
    <t>Mart 2023</t>
  </si>
  <si>
    <t>Ocak-Mart 2022</t>
  </si>
  <si>
    <t>Ocak-Mart 2023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</si>
</sst>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b/>
      <sz val="14"/>
      <color indexed="10"/>
      <name val="Arial Tur"/>
      <family val="0"/>
    </font>
    <font>
      <b/>
      <sz val="14"/>
      <color indexed="17"/>
      <name val="Arial Tur"/>
      <family val="0"/>
    </font>
    <font>
      <b/>
      <sz val="18"/>
      <color indexed="8"/>
      <name val="Arial Tur"/>
      <family val="0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4"/>
      <color rgb="FFFF0000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2" fillId="35" borderId="12" xfId="0" applyFont="1" applyFill="1" applyBorder="1" applyAlignment="1">
      <alignment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2" fontId="64" fillId="35" borderId="10" xfId="0" applyNumberFormat="1" applyFont="1" applyFill="1" applyBorder="1" applyAlignment="1">
      <alignment horizontal="center" vertical="center"/>
    </xf>
    <xf numFmtId="2" fontId="65" fillId="35" borderId="11" xfId="0" applyNumberFormat="1" applyFont="1" applyFill="1" applyBorder="1" applyAlignment="1">
      <alignment horizontal="center" vertical="center"/>
    </xf>
    <xf numFmtId="2" fontId="64" fillId="35" borderId="11" xfId="0" applyNumberFormat="1" applyFont="1" applyFill="1" applyBorder="1" applyAlignment="1">
      <alignment horizontal="center" vertical="center"/>
    </xf>
    <xf numFmtId="2" fontId="64" fillId="35" borderId="14" xfId="0" applyNumberFormat="1" applyFont="1" applyFill="1" applyBorder="1" applyAlignment="1">
      <alignment horizontal="center" vertical="center"/>
    </xf>
    <xf numFmtId="2" fontId="64" fillId="35" borderId="15" xfId="0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5" xfId="0" applyFont="1" applyBorder="1" applyAlignment="1" quotePrefix="1">
      <alignment horizontal="center"/>
    </xf>
    <xf numFmtId="0" fontId="20" fillId="0" borderId="36" xfId="0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  <xf numFmtId="0" fontId="67" fillId="33" borderId="2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219075</xdr:rowOff>
    </xdr:from>
    <xdr:to>
      <xdr:col>8</xdr:col>
      <xdr:colOff>19050</xdr:colOff>
      <xdr:row>34</xdr:row>
      <xdr:rowOff>161925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72075"/>
          <a:ext cx="63341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0</xdr:col>
      <xdr:colOff>1104900</xdr:colOff>
      <xdr:row>1</xdr:row>
      <xdr:rowOff>933450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"/>
      <c r="O1" s="10"/>
      <c r="P1" s="10"/>
    </row>
    <row r="2" spans="1:16" ht="25.5" customHeight="1" thickBo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"/>
      <c r="O2" s="10"/>
      <c r="P2" s="10"/>
    </row>
    <row r="3" spans="1:13" ht="32.25" customHeight="1">
      <c r="A3" s="107" t="s">
        <v>2</v>
      </c>
      <c r="B3" s="104" t="s">
        <v>61</v>
      </c>
      <c r="C3" s="104"/>
      <c r="D3" s="104"/>
      <c r="E3" s="104"/>
      <c r="F3" s="104" t="s">
        <v>74</v>
      </c>
      <c r="G3" s="104"/>
      <c r="H3" s="104"/>
      <c r="I3" s="104"/>
      <c r="J3" s="104" t="s">
        <v>55</v>
      </c>
      <c r="K3" s="104"/>
      <c r="L3" s="104"/>
      <c r="M3" s="105"/>
    </row>
    <row r="4" spans="1:121" ht="27">
      <c r="A4" s="108"/>
      <c r="B4" s="48">
        <v>2022</v>
      </c>
      <c r="C4" s="48">
        <v>2023</v>
      </c>
      <c r="D4" s="49" t="s">
        <v>63</v>
      </c>
      <c r="E4" s="49" t="s">
        <v>62</v>
      </c>
      <c r="F4" s="48">
        <v>2022</v>
      </c>
      <c r="G4" s="48">
        <v>2023</v>
      </c>
      <c r="H4" s="49" t="s">
        <v>63</v>
      </c>
      <c r="I4" s="49" t="s">
        <v>62</v>
      </c>
      <c r="J4" s="50" t="s">
        <v>60</v>
      </c>
      <c r="K4" s="50" t="s">
        <v>64</v>
      </c>
      <c r="L4" s="51" t="s">
        <v>65</v>
      </c>
      <c r="M4" s="52" t="s">
        <v>66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2964177.48347</v>
      </c>
      <c r="C5" s="11">
        <v>3201837.45054</v>
      </c>
      <c r="D5" s="23">
        <v>8.017737412666152</v>
      </c>
      <c r="E5" s="23">
        <v>13.569227176316279</v>
      </c>
      <c r="F5" s="40">
        <v>8256113.97803</v>
      </c>
      <c r="G5" s="40">
        <v>8626126.64653</v>
      </c>
      <c r="H5" s="23">
        <v>4.481680721518936</v>
      </c>
      <c r="I5" s="23">
        <v>14.006210784165486</v>
      </c>
      <c r="J5" s="44">
        <v>31350227.08123</v>
      </c>
      <c r="K5" s="44">
        <v>34592307.33483</v>
      </c>
      <c r="L5" s="58">
        <v>10.341488899584714</v>
      </c>
      <c r="M5" s="59">
        <v>13.527563719116529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1830721.2725599997</v>
      </c>
      <c r="C6" s="11">
        <v>2134133.0547</v>
      </c>
      <c r="D6" s="23">
        <v>16.573346619593426</v>
      </c>
      <c r="E6" s="23">
        <v>9.04434928101243</v>
      </c>
      <c r="F6" s="40">
        <v>5326497.16391</v>
      </c>
      <c r="G6" s="40">
        <v>5841563.359050001</v>
      </c>
      <c r="H6" s="23">
        <v>9.669885842235367</v>
      </c>
      <c r="I6" s="23">
        <v>9.484925397985522</v>
      </c>
      <c r="J6" s="44">
        <v>20219132.98272</v>
      </c>
      <c r="K6" s="44">
        <v>22236492.74665</v>
      </c>
      <c r="L6" s="58">
        <v>9.977479082085809</v>
      </c>
      <c r="M6" s="59">
        <v>8.695736008829567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960869.57848</v>
      </c>
      <c r="C7" s="4">
        <v>1127421.36587</v>
      </c>
      <c r="D7" s="24">
        <v>17.333443697267263</v>
      </c>
      <c r="E7" s="24">
        <v>4.777955431292344</v>
      </c>
      <c r="F7" s="41">
        <v>2727976.2864</v>
      </c>
      <c r="G7" s="41">
        <v>2944487.12964</v>
      </c>
      <c r="H7" s="24">
        <v>7.936683479229228</v>
      </c>
      <c r="I7" s="24">
        <v>4.78095315301105</v>
      </c>
      <c r="J7" s="45">
        <v>9856350.32007</v>
      </c>
      <c r="K7" s="45">
        <v>11680607.74324</v>
      </c>
      <c r="L7" s="60">
        <v>18.50844748745745</v>
      </c>
      <c r="M7" s="61">
        <v>4.567783351230496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224880.32947</v>
      </c>
      <c r="C8" s="4">
        <v>307863.73752</v>
      </c>
      <c r="D8" s="24">
        <v>36.90114126281124</v>
      </c>
      <c r="E8" s="24">
        <v>1.304711141114969</v>
      </c>
      <c r="F8" s="41">
        <v>763063.47383</v>
      </c>
      <c r="G8" s="41">
        <v>941523.65393</v>
      </c>
      <c r="H8" s="24">
        <v>23.387330965308195</v>
      </c>
      <c r="I8" s="24">
        <v>1.5287485676466408</v>
      </c>
      <c r="J8" s="45">
        <v>3069264.5749</v>
      </c>
      <c r="K8" s="45">
        <v>3130540.61216</v>
      </c>
      <c r="L8" s="60">
        <v>1.9964403773173114</v>
      </c>
      <c r="M8" s="61">
        <v>1.2242198011358696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229785.32114</v>
      </c>
      <c r="C9" s="4">
        <v>209061.48261</v>
      </c>
      <c r="D9" s="24">
        <v>-9.018782586801393</v>
      </c>
      <c r="E9" s="24">
        <v>0.8859921202040253</v>
      </c>
      <c r="F9" s="41">
        <v>605552.78521</v>
      </c>
      <c r="G9" s="41">
        <v>551003.91384</v>
      </c>
      <c r="H9" s="24">
        <v>-9.008111712521133</v>
      </c>
      <c r="I9" s="24">
        <v>0.8946630714316813</v>
      </c>
      <c r="J9" s="45">
        <v>2193044.33649</v>
      </c>
      <c r="K9" s="45">
        <v>2470167.76246</v>
      </c>
      <c r="L9" s="60">
        <v>12.636471655358317</v>
      </c>
      <c r="M9" s="61">
        <v>0.9659763796657818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155057.61135</v>
      </c>
      <c r="C10" s="4">
        <v>149714.13593</v>
      </c>
      <c r="D10" s="24">
        <v>-3.4461226207971007</v>
      </c>
      <c r="E10" s="24">
        <v>0.6344810295093043</v>
      </c>
      <c r="F10" s="41">
        <v>400843.34657</v>
      </c>
      <c r="G10" s="41">
        <v>384283.31629</v>
      </c>
      <c r="H10" s="24">
        <v>-4.131297281519951</v>
      </c>
      <c r="I10" s="24">
        <v>0.623959437340398</v>
      </c>
      <c r="J10" s="45">
        <v>1623189.73823</v>
      </c>
      <c r="K10" s="45">
        <v>1554309.88293</v>
      </c>
      <c r="L10" s="60">
        <v>-4.243487602078464</v>
      </c>
      <c r="M10" s="61">
        <v>0.6078237504388043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147564.06749</v>
      </c>
      <c r="C11" s="4">
        <v>156525.96456</v>
      </c>
      <c r="D11" s="24">
        <v>6.073224479670384</v>
      </c>
      <c r="E11" s="24">
        <v>0.6633492189768916</v>
      </c>
      <c r="F11" s="41">
        <v>495350.57958</v>
      </c>
      <c r="G11" s="41">
        <v>454957.56279</v>
      </c>
      <c r="H11" s="24">
        <v>-8.154430105693756</v>
      </c>
      <c r="I11" s="24">
        <v>0.7387129569736004</v>
      </c>
      <c r="J11" s="45">
        <v>2175969.15791</v>
      </c>
      <c r="K11" s="45">
        <v>1707651.14679</v>
      </c>
      <c r="L11" s="60">
        <v>-21.522272474202513</v>
      </c>
      <c r="M11" s="61">
        <v>0.6677889241277944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31049.38037</v>
      </c>
      <c r="C12" s="4">
        <v>94052.53292</v>
      </c>
      <c r="D12" s="24">
        <v>202.91275316680338</v>
      </c>
      <c r="E12" s="24">
        <v>0.39858993637675355</v>
      </c>
      <c r="F12" s="41">
        <v>114836.22054</v>
      </c>
      <c r="G12" s="41">
        <v>294754.07601</v>
      </c>
      <c r="H12" s="24">
        <v>156.67343859277452</v>
      </c>
      <c r="I12" s="24">
        <v>0.478591132179668</v>
      </c>
      <c r="J12" s="45">
        <v>355550.54941</v>
      </c>
      <c r="K12" s="45">
        <v>675501.94154</v>
      </c>
      <c r="L12" s="60">
        <v>89.98759604251121</v>
      </c>
      <c r="M12" s="61">
        <v>0.2641597586457783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64496.35364</v>
      </c>
      <c r="C13" s="4">
        <v>71187.89611</v>
      </c>
      <c r="D13" s="24">
        <v>10.375070980524349</v>
      </c>
      <c r="E13" s="24">
        <v>0.3016907477166522</v>
      </c>
      <c r="F13" s="41">
        <v>173747.38449</v>
      </c>
      <c r="G13" s="41">
        <v>222101.89866</v>
      </c>
      <c r="H13" s="24">
        <v>27.830355151494697</v>
      </c>
      <c r="I13" s="24">
        <v>0.36062605334535563</v>
      </c>
      <c r="J13" s="45">
        <v>798646.54584</v>
      </c>
      <c r="K13" s="45">
        <v>877225.67135</v>
      </c>
      <c r="L13" s="60">
        <v>9.839036544927646</v>
      </c>
      <c r="M13" s="61">
        <v>0.34304523402761383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17018.63062</v>
      </c>
      <c r="C14" s="4">
        <v>18305.93918</v>
      </c>
      <c r="D14" s="24">
        <v>7.564113639596705</v>
      </c>
      <c r="E14" s="24">
        <v>0.07757965582148961</v>
      </c>
      <c r="F14" s="41">
        <v>45127.08729</v>
      </c>
      <c r="G14" s="41">
        <v>48451.80789</v>
      </c>
      <c r="H14" s="24">
        <v>7.367461096335235</v>
      </c>
      <c r="I14" s="24">
        <v>0.0786710260571262</v>
      </c>
      <c r="J14" s="45">
        <v>147117.75987</v>
      </c>
      <c r="K14" s="45">
        <v>140487.98618</v>
      </c>
      <c r="L14" s="60">
        <v>-4.506440076207233</v>
      </c>
      <c r="M14" s="61">
        <v>0.05493880955742995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381564.5091</v>
      </c>
      <c r="C15" s="11">
        <v>307274.08194</v>
      </c>
      <c r="D15" s="23">
        <v>-19.46995210199963</v>
      </c>
      <c r="E15" s="23">
        <v>1.3022122102215679</v>
      </c>
      <c r="F15" s="40">
        <v>998061.81948</v>
      </c>
      <c r="G15" s="40">
        <v>821822.99013</v>
      </c>
      <c r="H15" s="23">
        <v>-17.65810753504448</v>
      </c>
      <c r="I15" s="23">
        <v>1.3343910307257392</v>
      </c>
      <c r="J15" s="44">
        <v>3722726.9597</v>
      </c>
      <c r="K15" s="44">
        <v>3888296.44369</v>
      </c>
      <c r="L15" s="58">
        <v>4.447532300444154</v>
      </c>
      <c r="M15" s="59">
        <v>1.5205455187393664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381564.5091</v>
      </c>
      <c r="C16" s="4">
        <v>307274.08194</v>
      </c>
      <c r="D16" s="24">
        <v>-19.46995210199963</v>
      </c>
      <c r="E16" s="24">
        <v>1.3022122102215679</v>
      </c>
      <c r="F16" s="41">
        <v>998061.81948</v>
      </c>
      <c r="G16" s="41">
        <v>821822.99013</v>
      </c>
      <c r="H16" s="24">
        <v>-17.65810753504448</v>
      </c>
      <c r="I16" s="24">
        <v>1.3343910307257392</v>
      </c>
      <c r="J16" s="45">
        <v>3722726.9597</v>
      </c>
      <c r="K16" s="45">
        <v>3888296.44369</v>
      </c>
      <c r="L16" s="60">
        <v>4.447532300444154</v>
      </c>
      <c r="M16" s="61">
        <v>1.5205455187393664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751891.70181</v>
      </c>
      <c r="C17" s="11">
        <v>760430.3139</v>
      </c>
      <c r="D17" s="23">
        <v>1.1356172796488215</v>
      </c>
      <c r="E17" s="23">
        <v>3.222665685082283</v>
      </c>
      <c r="F17" s="40">
        <v>1931554.99464</v>
      </c>
      <c r="G17" s="40">
        <v>1962740.29735</v>
      </c>
      <c r="H17" s="23">
        <v>1.6145179814469754</v>
      </c>
      <c r="I17" s="23">
        <v>3.186894355454225</v>
      </c>
      <c r="J17" s="44">
        <v>7408367.13881</v>
      </c>
      <c r="K17" s="44">
        <v>8467518.14449</v>
      </c>
      <c r="L17" s="58">
        <v>14.296686244549834</v>
      </c>
      <c r="M17" s="59">
        <v>3.3112821915475954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751891.70181</v>
      </c>
      <c r="C18" s="4">
        <v>760430.3139</v>
      </c>
      <c r="D18" s="24">
        <v>1.1356172796488215</v>
      </c>
      <c r="E18" s="24">
        <v>3.222665685082283</v>
      </c>
      <c r="F18" s="41">
        <v>1931554.99464</v>
      </c>
      <c r="G18" s="41">
        <v>1962740.29735</v>
      </c>
      <c r="H18" s="24">
        <v>1.6145179814469754</v>
      </c>
      <c r="I18" s="24">
        <v>3.186894355454225</v>
      </c>
      <c r="J18" s="45">
        <v>7408367.13881</v>
      </c>
      <c r="K18" s="45">
        <v>8467518.14449</v>
      </c>
      <c r="L18" s="60">
        <v>14.296686244549834</v>
      </c>
      <c r="M18" s="61">
        <v>3.3112821915475954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17128645.683280002</v>
      </c>
      <c r="C19" s="11">
        <v>17230629.60137</v>
      </c>
      <c r="D19" s="23">
        <v>0.5953997763497896</v>
      </c>
      <c r="E19" s="23">
        <v>73.02254754141794</v>
      </c>
      <c r="F19" s="40">
        <v>45165127.7517</v>
      </c>
      <c r="G19" s="40">
        <v>44367739.53482</v>
      </c>
      <c r="H19" s="23">
        <v>-1.765495320335915</v>
      </c>
      <c r="I19" s="23">
        <v>72.03973897040093</v>
      </c>
      <c r="J19" s="44">
        <v>178796247.19116002</v>
      </c>
      <c r="K19" s="44">
        <v>184959882.19429</v>
      </c>
      <c r="L19" s="58">
        <v>3.447295510928783</v>
      </c>
      <c r="M19" s="59">
        <v>72.32985552670249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1401731.58615</v>
      </c>
      <c r="C20" s="11">
        <v>1386910.82768</v>
      </c>
      <c r="D20" s="23">
        <v>-1.057317864307156</v>
      </c>
      <c r="E20" s="23">
        <v>5.8776588083535675</v>
      </c>
      <c r="F20" s="40">
        <v>3855927.5452</v>
      </c>
      <c r="G20" s="40">
        <v>3621961.72991</v>
      </c>
      <c r="H20" s="23">
        <v>-6.067692210172596</v>
      </c>
      <c r="I20" s="23">
        <v>5.88096622273765</v>
      </c>
      <c r="J20" s="44">
        <v>15399744.225920001</v>
      </c>
      <c r="K20" s="44">
        <v>14930426.478120001</v>
      </c>
      <c r="L20" s="58">
        <v>-3.0475684590271976</v>
      </c>
      <c r="M20" s="59">
        <v>5.838647696477673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950808.34361</v>
      </c>
      <c r="C21" s="4">
        <v>903399.56953</v>
      </c>
      <c r="D21" s="24">
        <v>-4.986154612400625</v>
      </c>
      <c r="E21" s="24">
        <v>3.828562248802318</v>
      </c>
      <c r="F21" s="41">
        <v>2645453.22815</v>
      </c>
      <c r="G21" s="41">
        <v>2440846.14968</v>
      </c>
      <c r="H21" s="24">
        <v>-7.734292040879683</v>
      </c>
      <c r="I21" s="24">
        <v>3.9631931068261204</v>
      </c>
      <c r="J21" s="45">
        <v>10443755.49934</v>
      </c>
      <c r="K21" s="45">
        <v>10149495.23093</v>
      </c>
      <c r="L21" s="60">
        <v>-2.8175714035874844</v>
      </c>
      <c r="M21" s="61">
        <v>3.9690310948131975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191677.96425</v>
      </c>
      <c r="C22" s="4">
        <v>219903.65457</v>
      </c>
      <c r="D22" s="24">
        <v>14.725579140221917</v>
      </c>
      <c r="E22" s="24">
        <v>0.9319407033793248</v>
      </c>
      <c r="F22" s="41">
        <v>501751.16354</v>
      </c>
      <c r="G22" s="41">
        <v>570418.20992</v>
      </c>
      <c r="H22" s="24">
        <v>13.685478254905108</v>
      </c>
      <c r="I22" s="24">
        <v>0.9261859940903767</v>
      </c>
      <c r="J22" s="45">
        <v>1837239.29832</v>
      </c>
      <c r="K22" s="45">
        <v>2125415.34961</v>
      </c>
      <c r="L22" s="60">
        <v>15.685275813200409</v>
      </c>
      <c r="M22" s="61">
        <v>0.8311585374499825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259245.27829</v>
      </c>
      <c r="C23" s="4">
        <v>263607.60358</v>
      </c>
      <c r="D23" s="24">
        <v>1.682701925672171</v>
      </c>
      <c r="E23" s="24">
        <v>1.1171558561719241</v>
      </c>
      <c r="F23" s="41">
        <v>708723.15351</v>
      </c>
      <c r="G23" s="41">
        <v>610697.37031</v>
      </c>
      <c r="H23" s="24">
        <v>-13.831322246849215</v>
      </c>
      <c r="I23" s="24">
        <v>0.9915871218211516</v>
      </c>
      <c r="J23" s="45">
        <v>3118749.42826</v>
      </c>
      <c r="K23" s="45">
        <v>2655515.89758</v>
      </c>
      <c r="L23" s="60">
        <v>-14.85318206337741</v>
      </c>
      <c r="M23" s="61">
        <v>1.0384580642144932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3019051.47551</v>
      </c>
      <c r="C24" s="11">
        <v>2870598.10153</v>
      </c>
      <c r="D24" s="23">
        <v>-4.917219039960949</v>
      </c>
      <c r="E24" s="23">
        <v>12.165451361371717</v>
      </c>
      <c r="F24" s="40">
        <v>7591845.43019</v>
      </c>
      <c r="G24" s="40">
        <v>7422256.86508</v>
      </c>
      <c r="H24" s="23">
        <v>-2.2338253151942213</v>
      </c>
      <c r="I24" s="23">
        <v>12.05149175364223</v>
      </c>
      <c r="J24" s="46">
        <v>27688584.70406</v>
      </c>
      <c r="K24" s="46">
        <v>33357673.43474</v>
      </c>
      <c r="L24" s="62">
        <v>20.47446191732847</v>
      </c>
      <c r="M24" s="63">
        <v>13.044751497555568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3019051.47551</v>
      </c>
      <c r="C25" s="4">
        <v>2870598.10153</v>
      </c>
      <c r="D25" s="24">
        <v>-4.917219039960949</v>
      </c>
      <c r="E25" s="24">
        <v>12.165451361371717</v>
      </c>
      <c r="F25" s="41">
        <v>7591845.43019</v>
      </c>
      <c r="G25" s="41">
        <v>7422256.86508</v>
      </c>
      <c r="H25" s="24">
        <v>-2.2338253151942213</v>
      </c>
      <c r="I25" s="24">
        <v>12.05149175364223</v>
      </c>
      <c r="J25" s="45">
        <v>27688584.70406</v>
      </c>
      <c r="K25" s="45">
        <v>33357673.43474</v>
      </c>
      <c r="L25" s="60">
        <v>20.47446191732847</v>
      </c>
      <c r="M25" s="61">
        <v>13.044751497555568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12707862.621620001</v>
      </c>
      <c r="C26" s="11">
        <v>12973120.672159998</v>
      </c>
      <c r="D26" s="23">
        <v>2.087353778035895</v>
      </c>
      <c r="E26" s="23">
        <v>54.97943737169264</v>
      </c>
      <c r="F26" s="40">
        <v>33717354.77631</v>
      </c>
      <c r="G26" s="40">
        <v>33323520.939829998</v>
      </c>
      <c r="H26" s="23">
        <v>-1.1680448810198747</v>
      </c>
      <c r="I26" s="23">
        <v>54.10728099402105</v>
      </c>
      <c r="J26" s="44">
        <v>135707918.26118</v>
      </c>
      <c r="K26" s="44">
        <v>136671782.28143</v>
      </c>
      <c r="L26" s="58">
        <v>0.7102489173807562</v>
      </c>
      <c r="M26" s="59">
        <v>53.44645633266924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2014062.81454</v>
      </c>
      <c r="C27" s="4">
        <v>1997221.27741</v>
      </c>
      <c r="D27" s="24">
        <v>-0.8361972133349944</v>
      </c>
      <c r="E27" s="24">
        <v>8.464124007912476</v>
      </c>
      <c r="F27" s="41">
        <v>5446009.14681</v>
      </c>
      <c r="G27" s="41">
        <v>5204327.83882</v>
      </c>
      <c r="H27" s="24">
        <v>-4.437769042888305</v>
      </c>
      <c r="I27" s="24">
        <v>8.45024837766968</v>
      </c>
      <c r="J27" s="45">
        <v>20988257.17755</v>
      </c>
      <c r="K27" s="45">
        <v>20956789.17737</v>
      </c>
      <c r="L27" s="60">
        <v>-0.14993145888100795</v>
      </c>
      <c r="M27" s="61">
        <v>8.195298977918194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2679513.8955</v>
      </c>
      <c r="C28" s="4">
        <v>3289873.11911</v>
      </c>
      <c r="D28" s="24">
        <v>22.778729553709073</v>
      </c>
      <c r="E28" s="24">
        <v>13.942317942133808</v>
      </c>
      <c r="F28" s="41">
        <v>7445040.7978</v>
      </c>
      <c r="G28" s="41">
        <v>8619158.35907</v>
      </c>
      <c r="H28" s="24">
        <v>15.770465107685505</v>
      </c>
      <c r="I28" s="24">
        <v>13.9948964009007</v>
      </c>
      <c r="J28" s="45">
        <v>29092467.65173</v>
      </c>
      <c r="K28" s="45">
        <v>32152962.30481</v>
      </c>
      <c r="L28" s="60">
        <v>10.519886761472444</v>
      </c>
      <c r="M28" s="61">
        <v>12.573640784543134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140227.68844</v>
      </c>
      <c r="C29" s="4">
        <v>108678.83363</v>
      </c>
      <c r="D29" s="24">
        <v>-22.498306262460417</v>
      </c>
      <c r="E29" s="24">
        <v>0.4605754681687045</v>
      </c>
      <c r="F29" s="41">
        <v>278072.06333</v>
      </c>
      <c r="G29" s="41">
        <v>178177.92393</v>
      </c>
      <c r="H29" s="24">
        <v>-35.92383147150289</v>
      </c>
      <c r="I29" s="24">
        <v>0.2893068536911034</v>
      </c>
      <c r="J29" s="45">
        <v>1692310.6093</v>
      </c>
      <c r="K29" s="45">
        <v>1353169.23904</v>
      </c>
      <c r="L29" s="60">
        <v>-20.040137336270732</v>
      </c>
      <c r="M29" s="61">
        <v>0.529166294884041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1365461.8519</v>
      </c>
      <c r="C30" s="4">
        <v>1517784.3351</v>
      </c>
      <c r="D30" s="24">
        <v>11.155381821033512</v>
      </c>
      <c r="E30" s="24">
        <v>6.432294195369792</v>
      </c>
      <c r="F30" s="41">
        <v>3519314.34189</v>
      </c>
      <c r="G30" s="41">
        <v>4000339.44516</v>
      </c>
      <c r="H30" s="24">
        <v>13.6681482965137</v>
      </c>
      <c r="I30" s="24">
        <v>6.495336756928022</v>
      </c>
      <c r="J30" s="45">
        <v>14467040.34457</v>
      </c>
      <c r="K30" s="45">
        <v>15648347.35107</v>
      </c>
      <c r="L30" s="60">
        <v>8.165505717576762</v>
      </c>
      <c r="M30" s="61">
        <v>6.119395674925945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908553.83874</v>
      </c>
      <c r="C31" s="4">
        <v>1059541.56514</v>
      </c>
      <c r="D31" s="24">
        <v>16.61846771891831</v>
      </c>
      <c r="E31" s="24">
        <v>4.4902842265492335</v>
      </c>
      <c r="F31" s="41">
        <v>2432699.9157</v>
      </c>
      <c r="G31" s="41">
        <v>2752968.61155</v>
      </c>
      <c r="H31" s="24">
        <v>13.165154229795096</v>
      </c>
      <c r="I31" s="24">
        <v>4.469985224605013</v>
      </c>
      <c r="J31" s="45">
        <v>9725191.53425</v>
      </c>
      <c r="K31" s="45">
        <v>10684104.24313</v>
      </c>
      <c r="L31" s="60">
        <v>9.860090729348812</v>
      </c>
      <c r="M31" s="61">
        <v>4.178093688046688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1443495.9821</v>
      </c>
      <c r="C32" s="4">
        <v>1224869.69072</v>
      </c>
      <c r="D32" s="24">
        <v>-15.145611355422133</v>
      </c>
      <c r="E32" s="24">
        <v>5.190936564240897</v>
      </c>
      <c r="F32" s="41">
        <v>3804475.71554</v>
      </c>
      <c r="G32" s="41">
        <v>3275758.47319</v>
      </c>
      <c r="H32" s="24">
        <v>-13.897243191495964</v>
      </c>
      <c r="I32" s="24">
        <v>5.318837241042781</v>
      </c>
      <c r="J32" s="45">
        <v>13591349.49212</v>
      </c>
      <c r="K32" s="45">
        <v>13852123.29975</v>
      </c>
      <c r="L32" s="60">
        <v>1.918674873169822</v>
      </c>
      <c r="M32" s="61">
        <v>5.4169696970098835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2254350.53635</v>
      </c>
      <c r="C33" s="4">
        <v>1398927.57941</v>
      </c>
      <c r="D33" s="24">
        <v>-37.94542788030686</v>
      </c>
      <c r="E33" s="24">
        <v>5.928585201921193</v>
      </c>
      <c r="F33" s="41">
        <v>5624972.69176</v>
      </c>
      <c r="G33" s="41">
        <v>3563791.75964</v>
      </c>
      <c r="H33" s="24">
        <v>-36.64339446730854</v>
      </c>
      <c r="I33" s="24">
        <v>5.786515851406966</v>
      </c>
      <c r="J33" s="45">
        <v>24101136.74685</v>
      </c>
      <c r="K33" s="45">
        <v>18984303.29417</v>
      </c>
      <c r="L33" s="60">
        <v>-21.230672670859665</v>
      </c>
      <c r="M33" s="61">
        <v>7.423944577884301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513024.81353</v>
      </c>
      <c r="C34" s="4">
        <v>444121.94806</v>
      </c>
      <c r="D34" s="24">
        <v>-13.43070815540012</v>
      </c>
      <c r="E34" s="24">
        <v>1.8821666309755698</v>
      </c>
      <c r="F34" s="41">
        <v>1294720.30111</v>
      </c>
      <c r="G34" s="41">
        <v>1164388.84565</v>
      </c>
      <c r="H34" s="24">
        <v>-10.06637922864599</v>
      </c>
      <c r="I34" s="24">
        <v>1.8906139771858625</v>
      </c>
      <c r="J34" s="45">
        <v>4894177.63361</v>
      </c>
      <c r="K34" s="45">
        <v>5317095.47135</v>
      </c>
      <c r="L34" s="60">
        <v>8.641244135392188</v>
      </c>
      <c r="M34" s="61">
        <v>2.079287371411952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434650.12794</v>
      </c>
      <c r="C35" s="4">
        <v>740273.65304</v>
      </c>
      <c r="D35" s="24">
        <v>70.31483610702836</v>
      </c>
      <c r="E35" s="24">
        <v>3.1372427632287163</v>
      </c>
      <c r="F35" s="41">
        <v>1284004.04234</v>
      </c>
      <c r="G35" s="41">
        <v>1683902.97794</v>
      </c>
      <c r="H35" s="24">
        <v>31.14467886496794</v>
      </c>
      <c r="I35" s="24">
        <v>2.734147203669806</v>
      </c>
      <c r="J35" s="45">
        <v>7092779.95535</v>
      </c>
      <c r="K35" s="45">
        <v>6252774.90368</v>
      </c>
      <c r="L35" s="60">
        <v>-11.84310040573575</v>
      </c>
      <c r="M35" s="61">
        <v>2.445191357491725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326942.17726</v>
      </c>
      <c r="C36" s="11">
        <v>506284.07096</v>
      </c>
      <c r="D36" s="23">
        <v>54.854315586630086</v>
      </c>
      <c r="E36" s="23">
        <v>2.1456066026861684</v>
      </c>
      <c r="F36" s="40">
        <v>947403.1859</v>
      </c>
      <c r="G36" s="40">
        <v>1090513.06963</v>
      </c>
      <c r="H36" s="23">
        <v>15.10548896814724</v>
      </c>
      <c r="I36" s="23">
        <v>1.7706621455957072</v>
      </c>
      <c r="J36" s="44">
        <v>3510664.50721</v>
      </c>
      <c r="K36" s="44">
        <v>4507641.7728</v>
      </c>
      <c r="L36" s="58">
        <v>28.398534338512444</v>
      </c>
      <c r="M36" s="59">
        <v>1.7627448413395368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616160.55462</v>
      </c>
      <c r="C37" s="4">
        <v>670767.09848</v>
      </c>
      <c r="D37" s="24">
        <v>8.862388780092743</v>
      </c>
      <c r="E37" s="24">
        <v>2.8426774570141244</v>
      </c>
      <c r="F37" s="41">
        <v>1611017.11983</v>
      </c>
      <c r="G37" s="41">
        <v>1757132.50117</v>
      </c>
      <c r="H37" s="24">
        <v>9.069759690413386</v>
      </c>
      <c r="I37" s="24">
        <v>2.85304971693118</v>
      </c>
      <c r="J37" s="45">
        <v>6411770.93573</v>
      </c>
      <c r="K37" s="45">
        <v>6823418.13048</v>
      </c>
      <c r="L37" s="60">
        <v>6.420179368169092</v>
      </c>
      <c r="M37" s="61">
        <v>2.66834538236496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11418.3407</v>
      </c>
      <c r="C38" s="4">
        <v>14777.5011</v>
      </c>
      <c r="D38" s="24">
        <v>29.418989048032163</v>
      </c>
      <c r="E38" s="24">
        <v>0.06262631149196707</v>
      </c>
      <c r="F38" s="41">
        <v>29625.4543</v>
      </c>
      <c r="G38" s="41">
        <v>33061.13408</v>
      </c>
      <c r="H38" s="24">
        <v>11.597053483834683</v>
      </c>
      <c r="I38" s="24">
        <v>0.053681244394239325</v>
      </c>
      <c r="J38" s="45">
        <v>140771.67291</v>
      </c>
      <c r="K38" s="45">
        <v>139053.09378</v>
      </c>
      <c r="L38" s="60">
        <v>-1.2208273827211977</v>
      </c>
      <c r="M38" s="61">
        <v>0.05437768484888724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554613.88878</v>
      </c>
      <c r="C39" s="4">
        <v>483485.75112</v>
      </c>
      <c r="D39" s="24">
        <v>-12.824802822097128</v>
      </c>
      <c r="E39" s="24">
        <v>2.048988462032243</v>
      </c>
      <c r="F39" s="41">
        <v>1524168.04702</v>
      </c>
      <c r="G39" s="41">
        <v>1323578.98162</v>
      </c>
      <c r="H39" s="24">
        <v>-13.160560988808594</v>
      </c>
      <c r="I39" s="24">
        <v>2.1490904279173964</v>
      </c>
      <c r="J39" s="45">
        <v>6238918.4351</v>
      </c>
      <c r="K39" s="45">
        <v>6254668.33374</v>
      </c>
      <c r="L39" s="60">
        <v>0.25244597767764987</v>
      </c>
      <c r="M39" s="61">
        <v>2.445931796559186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554613.88878</v>
      </c>
      <c r="C40" s="11">
        <v>483485.75112</v>
      </c>
      <c r="D40" s="23">
        <v>-12.824802822097128</v>
      </c>
      <c r="E40" s="23">
        <v>2.048988462032243</v>
      </c>
      <c r="F40" s="40">
        <v>1524168.04702</v>
      </c>
      <c r="G40" s="40">
        <v>1323578.98162</v>
      </c>
      <c r="H40" s="23">
        <v>-13.160560988808594</v>
      </c>
      <c r="I40" s="23">
        <v>2.1490904279173964</v>
      </c>
      <c r="J40" s="44">
        <v>6238918.4351</v>
      </c>
      <c r="K40" s="44">
        <v>6254668.33374</v>
      </c>
      <c r="L40" s="58">
        <v>0.25244597767764987</v>
      </c>
      <c r="M40" s="59">
        <v>2.445931796559186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20647437.055530004</v>
      </c>
      <c r="C41" s="37">
        <v>20915952.80303</v>
      </c>
      <c r="D41" s="38">
        <v>1.3004797969735347</v>
      </c>
      <c r="E41" s="39">
        <v>88.64076317976645</v>
      </c>
      <c r="F41" s="37">
        <v>54945409.77675</v>
      </c>
      <c r="G41" s="37">
        <v>54317445.16297</v>
      </c>
      <c r="H41" s="38">
        <v>-1.1428882163796708</v>
      </c>
      <c r="I41" s="39">
        <v>88.19504018248382</v>
      </c>
      <c r="J41" s="37">
        <v>216385392.70749</v>
      </c>
      <c r="K41" s="37">
        <v>225806857.86286002</v>
      </c>
      <c r="L41" s="64">
        <v>4.354020868731178</v>
      </c>
      <c r="M41" s="65">
        <v>88.30335104237821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58</v>
      </c>
      <c r="B42" s="47">
        <v>1962328.2034699954</v>
      </c>
      <c r="C42" s="32">
        <v>2680361.186969999</v>
      </c>
      <c r="D42" s="33">
        <v>36.590871100476576</v>
      </c>
      <c r="E42" s="33">
        <v>11.359236820233546</v>
      </c>
      <c r="F42" s="42">
        <v>5122641.260250002</v>
      </c>
      <c r="G42" s="42">
        <v>7270423.10103</v>
      </c>
      <c r="H42" s="34">
        <v>41.92723502709574</v>
      </c>
      <c r="I42" s="34">
        <v>11.80495981751618</v>
      </c>
      <c r="J42" s="42">
        <v>18984946.17550999</v>
      </c>
      <c r="K42" s="42">
        <v>29910343.350139976</v>
      </c>
      <c r="L42" s="34">
        <v>57.547685801308305</v>
      </c>
      <c r="M42" s="66">
        <v>11.696648957621788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22609765.259</v>
      </c>
      <c r="C43" s="54">
        <v>23596313.99</v>
      </c>
      <c r="D43" s="55">
        <v>4.363374496368532</v>
      </c>
      <c r="E43" s="56">
        <v>100</v>
      </c>
      <c r="F43" s="57">
        <v>60068051.037</v>
      </c>
      <c r="G43" s="57">
        <v>61587868.264</v>
      </c>
      <c r="H43" s="55">
        <v>2.5301590458858723</v>
      </c>
      <c r="I43" s="56">
        <v>100</v>
      </c>
      <c r="J43" s="57">
        <v>235370338.883</v>
      </c>
      <c r="K43" s="57">
        <v>255717201.213</v>
      </c>
      <c r="L43" s="55">
        <v>8.644616151109089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5.5" customHeight="1" thickBot="1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5" customFormat="1" ht="32.25" customHeight="1">
      <c r="A3" s="110" t="s">
        <v>31</v>
      </c>
      <c r="B3" s="104" t="s">
        <v>61</v>
      </c>
      <c r="C3" s="104"/>
      <c r="D3" s="104"/>
      <c r="E3" s="104"/>
      <c r="F3" s="104" t="s">
        <v>74</v>
      </c>
      <c r="G3" s="104"/>
      <c r="H3" s="104"/>
      <c r="I3" s="104"/>
      <c r="J3" s="104" t="s">
        <v>55</v>
      </c>
      <c r="K3" s="104"/>
      <c r="L3" s="104"/>
      <c r="M3" s="105"/>
    </row>
    <row r="4" spans="1:13" ht="37.5" customHeight="1">
      <c r="A4" s="111"/>
      <c r="B4" s="48">
        <v>2022</v>
      </c>
      <c r="C4" s="48">
        <v>2023</v>
      </c>
      <c r="D4" s="49" t="s">
        <v>63</v>
      </c>
      <c r="E4" s="49" t="s">
        <v>62</v>
      </c>
      <c r="F4" s="48">
        <v>2022</v>
      </c>
      <c r="G4" s="48">
        <v>2023</v>
      </c>
      <c r="H4" s="49" t="s">
        <v>63</v>
      </c>
      <c r="I4" s="49" t="s">
        <v>62</v>
      </c>
      <c r="J4" s="50" t="s">
        <v>60</v>
      </c>
      <c r="K4" s="50" t="s">
        <v>64</v>
      </c>
      <c r="L4" s="51" t="s">
        <v>65</v>
      </c>
      <c r="M4" s="52" t="s">
        <v>66</v>
      </c>
    </row>
    <row r="5" spans="1:13" ht="30" customHeight="1">
      <c r="A5" s="21" t="s">
        <v>32</v>
      </c>
      <c r="B5" s="6">
        <v>1794493.79329</v>
      </c>
      <c r="C5" s="6">
        <v>1384565.84609</v>
      </c>
      <c r="D5" s="7">
        <v>-22.843653666165313</v>
      </c>
      <c r="E5" s="16">
        <v>6.619664230115417</v>
      </c>
      <c r="F5" s="6">
        <v>4666885.38764</v>
      </c>
      <c r="G5" s="6">
        <v>3570820.99281</v>
      </c>
      <c r="H5" s="7">
        <v>-23.48599341507012</v>
      </c>
      <c r="I5" s="16">
        <v>6.573985543864179</v>
      </c>
      <c r="J5" s="13">
        <v>17741920.50503</v>
      </c>
      <c r="K5" s="13">
        <v>18191492.64787</v>
      </c>
      <c r="L5" s="14">
        <v>2.5339542171465816</v>
      </c>
      <c r="M5" s="15">
        <v>8.056217964344688</v>
      </c>
    </row>
    <row r="6" spans="1:13" ht="30" customHeight="1">
      <c r="A6" s="21" t="s">
        <v>53</v>
      </c>
      <c r="B6" s="6">
        <v>237440.64663</v>
      </c>
      <c r="C6" s="6">
        <v>245666.7677</v>
      </c>
      <c r="D6" s="7">
        <v>3.4644957326192882</v>
      </c>
      <c r="E6" s="16">
        <v>1.1745425609509472</v>
      </c>
      <c r="F6" s="6">
        <v>652351.65282</v>
      </c>
      <c r="G6" s="6">
        <v>673165.98861</v>
      </c>
      <c r="H6" s="7">
        <v>3.1906619229097335</v>
      </c>
      <c r="I6" s="16">
        <v>1.2393182090768133</v>
      </c>
      <c r="J6" s="13">
        <v>2583807.2774</v>
      </c>
      <c r="K6" s="13">
        <v>2582057.33231</v>
      </c>
      <c r="L6" s="14">
        <v>-0.0677273845192109</v>
      </c>
      <c r="M6" s="15">
        <v>1.1434804756364703</v>
      </c>
    </row>
    <row r="7" spans="1:13" ht="30" customHeight="1">
      <c r="A7" s="21" t="s">
        <v>33</v>
      </c>
      <c r="B7" s="6">
        <v>194681.99523</v>
      </c>
      <c r="C7" s="6">
        <v>205964.3258</v>
      </c>
      <c r="D7" s="7">
        <v>5.795261424494283</v>
      </c>
      <c r="E7" s="16">
        <v>0.9847236113965742</v>
      </c>
      <c r="F7" s="6">
        <v>557393.45605</v>
      </c>
      <c r="G7" s="6">
        <v>548872.14365</v>
      </c>
      <c r="H7" s="7">
        <v>-1.5287786943870514</v>
      </c>
      <c r="I7" s="16">
        <v>1.010489617107736</v>
      </c>
      <c r="J7" s="13">
        <v>2481653.8281</v>
      </c>
      <c r="K7" s="13">
        <v>2449286.64113</v>
      </c>
      <c r="L7" s="14">
        <v>-1.3042587408245039</v>
      </c>
      <c r="M7" s="15">
        <v>1.0846821324698352</v>
      </c>
    </row>
    <row r="8" spans="1:13" ht="30" customHeight="1">
      <c r="A8" s="21" t="s">
        <v>34</v>
      </c>
      <c r="B8" s="6">
        <v>343812.28653</v>
      </c>
      <c r="C8" s="6">
        <v>296003.72931</v>
      </c>
      <c r="D8" s="7">
        <v>-13.905424294901787</v>
      </c>
      <c r="E8" s="16">
        <v>1.4152055710659248</v>
      </c>
      <c r="F8" s="6">
        <v>896575.91278</v>
      </c>
      <c r="G8" s="6">
        <v>815323.30178</v>
      </c>
      <c r="H8" s="7">
        <v>-9.062546722681992</v>
      </c>
      <c r="I8" s="16">
        <v>1.5010339667739618</v>
      </c>
      <c r="J8" s="13">
        <v>3582320.08903</v>
      </c>
      <c r="K8" s="13">
        <v>3420442.13874</v>
      </c>
      <c r="L8" s="14">
        <v>-4.518801957025355</v>
      </c>
      <c r="M8" s="15">
        <v>1.514764507647216</v>
      </c>
    </row>
    <row r="9" spans="1:13" ht="30" customHeight="1">
      <c r="A9" s="21" t="s">
        <v>52</v>
      </c>
      <c r="B9" s="6">
        <v>91066.6648</v>
      </c>
      <c r="C9" s="6">
        <v>93655.83053</v>
      </c>
      <c r="D9" s="7">
        <v>2.8431542273853077</v>
      </c>
      <c r="E9" s="16">
        <v>0.44777224070056476</v>
      </c>
      <c r="F9" s="6">
        <v>316991.89388</v>
      </c>
      <c r="G9" s="6">
        <v>270077.61108</v>
      </c>
      <c r="H9" s="7">
        <v>-14.799836748431112</v>
      </c>
      <c r="I9" s="16">
        <v>0.49722075526505216</v>
      </c>
      <c r="J9" s="13">
        <v>1443311.9244</v>
      </c>
      <c r="K9" s="13">
        <v>1384255.57647</v>
      </c>
      <c r="L9" s="14">
        <v>-4.091724521333133</v>
      </c>
      <c r="M9" s="15">
        <v>0.6130263666795737</v>
      </c>
    </row>
    <row r="10" spans="1:13" ht="30" customHeight="1">
      <c r="A10" s="21" t="s">
        <v>35</v>
      </c>
      <c r="B10" s="6">
        <v>1627146.67628</v>
      </c>
      <c r="C10" s="6">
        <v>1740755.32473</v>
      </c>
      <c r="D10" s="7">
        <v>6.982077897840979</v>
      </c>
      <c r="E10" s="16">
        <v>8.32262025604602</v>
      </c>
      <c r="F10" s="6">
        <v>4431411.39291</v>
      </c>
      <c r="G10" s="6">
        <v>4678300.07046</v>
      </c>
      <c r="H10" s="7">
        <v>5.571332825135749</v>
      </c>
      <c r="I10" s="16">
        <v>8.612886810901319</v>
      </c>
      <c r="J10" s="13">
        <v>17223015.19254</v>
      </c>
      <c r="K10" s="13">
        <v>18518236.54126</v>
      </c>
      <c r="L10" s="14">
        <v>7.520293829160721</v>
      </c>
      <c r="M10" s="15">
        <v>8.200918571085534</v>
      </c>
    </row>
    <row r="11" spans="1:13" ht="30" customHeight="1">
      <c r="A11" s="21" t="s">
        <v>36</v>
      </c>
      <c r="B11" s="6">
        <v>1129154.48361</v>
      </c>
      <c r="C11" s="6">
        <v>1037378.49808</v>
      </c>
      <c r="D11" s="7">
        <v>-8.127850250975806</v>
      </c>
      <c r="E11" s="16">
        <v>4.959747747803867</v>
      </c>
      <c r="F11" s="6">
        <v>3041692.56261</v>
      </c>
      <c r="G11" s="6">
        <v>2578724.67083</v>
      </c>
      <c r="H11" s="7">
        <v>-15.220732610226017</v>
      </c>
      <c r="I11" s="16">
        <v>4.7475072936383285</v>
      </c>
      <c r="J11" s="13">
        <v>12127299.29817</v>
      </c>
      <c r="K11" s="13">
        <v>11876594.49095</v>
      </c>
      <c r="L11" s="14">
        <v>-2.0672764896454066</v>
      </c>
      <c r="M11" s="15">
        <v>5.259625240506668</v>
      </c>
    </row>
    <row r="12" spans="1:13" ht="30" customHeight="1">
      <c r="A12" s="21" t="s">
        <v>59</v>
      </c>
      <c r="B12" s="6">
        <v>3050.8533</v>
      </c>
      <c r="C12" s="6">
        <v>16601.03931</v>
      </c>
      <c r="D12" s="7">
        <v>444.1441353473141</v>
      </c>
      <c r="E12" s="16">
        <v>0.07937022743518088</v>
      </c>
      <c r="F12" s="6">
        <v>3405.48126</v>
      </c>
      <c r="G12" s="6">
        <v>21429.33063</v>
      </c>
      <c r="H12" s="7">
        <v>529.2599780742884</v>
      </c>
      <c r="I12" s="16">
        <v>0.039452022394840254</v>
      </c>
      <c r="J12" s="13">
        <v>24786.29856</v>
      </c>
      <c r="K12" s="13">
        <v>86722.86621</v>
      </c>
      <c r="L12" s="14">
        <v>249.88227871164642</v>
      </c>
      <c r="M12" s="15">
        <v>0.038405771654052095</v>
      </c>
    </row>
    <row r="13" spans="1:13" ht="30" customHeight="1">
      <c r="A13" s="21" t="s">
        <v>37</v>
      </c>
      <c r="B13" s="6">
        <v>993200.5424</v>
      </c>
      <c r="C13" s="6">
        <v>1067031.73181</v>
      </c>
      <c r="D13" s="7">
        <v>7.433663822976985</v>
      </c>
      <c r="E13" s="16">
        <v>5.101521034487246</v>
      </c>
      <c r="F13" s="6">
        <v>2652636.64904</v>
      </c>
      <c r="G13" s="6">
        <v>2704831.43195</v>
      </c>
      <c r="H13" s="7">
        <v>1.967656705975527</v>
      </c>
      <c r="I13" s="16">
        <v>4.979673517107858</v>
      </c>
      <c r="J13" s="13">
        <v>10473130.68311</v>
      </c>
      <c r="K13" s="13">
        <v>11545133.09753</v>
      </c>
      <c r="L13" s="14">
        <v>10.235739883861239</v>
      </c>
      <c r="M13" s="15">
        <v>5.112835458939756</v>
      </c>
    </row>
    <row r="14" spans="1:13" ht="30" customHeight="1">
      <c r="A14" s="21" t="s">
        <v>38</v>
      </c>
      <c r="B14" s="6">
        <v>6971627.45983</v>
      </c>
      <c r="C14" s="6">
        <v>6500375.23736</v>
      </c>
      <c r="D14" s="7">
        <v>-6.759572641902062</v>
      </c>
      <c r="E14" s="16">
        <v>31.078551852623804</v>
      </c>
      <c r="F14" s="6">
        <v>17963389.91522</v>
      </c>
      <c r="G14" s="6">
        <v>16812354.90166</v>
      </c>
      <c r="H14" s="7">
        <v>-6.407671486241877</v>
      </c>
      <c r="I14" s="16">
        <v>30.95203548550096</v>
      </c>
      <c r="J14" s="13">
        <v>72279493.34912</v>
      </c>
      <c r="K14" s="13">
        <v>71767131.23132</v>
      </c>
      <c r="L14" s="14">
        <v>-0.7088623537041577</v>
      </c>
      <c r="M14" s="15">
        <v>31.782529507986222</v>
      </c>
    </row>
    <row r="15" spans="1:13" ht="30" customHeight="1">
      <c r="A15" s="21" t="s">
        <v>39</v>
      </c>
      <c r="B15" s="6">
        <v>2164489.69082</v>
      </c>
      <c r="C15" s="6">
        <v>2294603.32861</v>
      </c>
      <c r="D15" s="7">
        <v>6.011284707976943</v>
      </c>
      <c r="E15" s="16">
        <v>10.97058953143933</v>
      </c>
      <c r="F15" s="6">
        <v>5979488.30219</v>
      </c>
      <c r="G15" s="6">
        <v>6035162.70759</v>
      </c>
      <c r="H15" s="7">
        <v>0.9310897954195966</v>
      </c>
      <c r="I15" s="16">
        <v>11.11091048093766</v>
      </c>
      <c r="J15" s="13">
        <v>23264177.62807</v>
      </c>
      <c r="K15" s="13">
        <v>23997173.64565</v>
      </c>
      <c r="L15" s="14">
        <v>3.150749746234672</v>
      </c>
      <c r="M15" s="15">
        <v>10.627300637708833</v>
      </c>
    </row>
    <row r="16" spans="1:13" ht="30" customHeight="1">
      <c r="A16" s="21" t="s">
        <v>40</v>
      </c>
      <c r="B16" s="6">
        <v>135086.60023</v>
      </c>
      <c r="C16" s="6">
        <v>132045.18009</v>
      </c>
      <c r="D16" s="7">
        <v>-2.251459533974239</v>
      </c>
      <c r="E16" s="16">
        <v>0.631313243692495</v>
      </c>
      <c r="F16" s="6">
        <v>404691.00998</v>
      </c>
      <c r="G16" s="6">
        <v>375201.62837</v>
      </c>
      <c r="H16" s="7">
        <v>-7.286888238870777</v>
      </c>
      <c r="I16" s="16">
        <v>0.6907571356573805</v>
      </c>
      <c r="J16" s="13">
        <v>1604860.3757</v>
      </c>
      <c r="K16" s="13">
        <v>1571017.9916</v>
      </c>
      <c r="L16" s="14">
        <v>-2.1087432036097664</v>
      </c>
      <c r="M16" s="15">
        <v>0.6957352874349509</v>
      </c>
    </row>
    <row r="17" spans="1:13" ht="30" customHeight="1">
      <c r="A17" s="21" t="s">
        <v>41</v>
      </c>
      <c r="B17" s="6">
        <v>2150415.99226</v>
      </c>
      <c r="C17" s="6">
        <v>2460246.50746</v>
      </c>
      <c r="D17" s="7">
        <v>14.407933921398177</v>
      </c>
      <c r="E17" s="16">
        <v>11.762536139896028</v>
      </c>
      <c r="F17" s="6">
        <v>5602356.15546</v>
      </c>
      <c r="G17" s="6">
        <v>6205301.66361</v>
      </c>
      <c r="H17" s="7">
        <v>10.762355898462033</v>
      </c>
      <c r="I17" s="16">
        <v>11.424141258838807</v>
      </c>
      <c r="J17" s="13">
        <v>21026814.15819</v>
      </c>
      <c r="K17" s="13">
        <v>24810841.13695</v>
      </c>
      <c r="L17" s="14">
        <v>17.99619738060086</v>
      </c>
      <c r="M17" s="15">
        <v>10.987638449855428</v>
      </c>
    </row>
    <row r="18" spans="1:13" ht="30" customHeight="1">
      <c r="A18" s="21" t="s">
        <v>42</v>
      </c>
      <c r="B18" s="6">
        <v>2811769.37032</v>
      </c>
      <c r="C18" s="6">
        <v>3441059.45615</v>
      </c>
      <c r="D18" s="7">
        <v>22.380572619950755</v>
      </c>
      <c r="E18" s="16">
        <v>16.451841752346606</v>
      </c>
      <c r="F18" s="6">
        <v>7776140.00491</v>
      </c>
      <c r="G18" s="6">
        <v>9027878.71994</v>
      </c>
      <c r="H18" s="7">
        <v>16.09717307352528</v>
      </c>
      <c r="I18" s="16">
        <v>16.620587902935103</v>
      </c>
      <c r="J18" s="13">
        <v>30528802.10007</v>
      </c>
      <c r="K18" s="13">
        <v>33606472.52487</v>
      </c>
      <c r="L18" s="14">
        <v>10.081202710514948</v>
      </c>
      <c r="M18" s="15">
        <v>14.882839628050771</v>
      </c>
    </row>
    <row r="19" spans="1:13" s="5" customFormat="1" ht="39" customHeight="1" thickBot="1">
      <c r="A19" s="26" t="s">
        <v>29</v>
      </c>
      <c r="B19" s="27">
        <v>20647437.05553</v>
      </c>
      <c r="C19" s="27">
        <v>20915952.80303</v>
      </c>
      <c r="D19" s="28">
        <v>1.3004797969735529</v>
      </c>
      <c r="E19" s="27">
        <v>100</v>
      </c>
      <c r="F19" s="27">
        <v>54945409.77675</v>
      </c>
      <c r="G19" s="27">
        <v>54317445.16297</v>
      </c>
      <c r="H19" s="28">
        <v>-1.1428882163796708</v>
      </c>
      <c r="I19" s="27">
        <v>100</v>
      </c>
      <c r="J19" s="29">
        <v>216385392.70749003</v>
      </c>
      <c r="K19" s="29">
        <v>225806857.86286</v>
      </c>
      <c r="L19" s="30">
        <v>4.3540208687311495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2" t="s">
        <v>75</v>
      </c>
      <c r="B1" s="113"/>
      <c r="C1" s="113"/>
      <c r="D1" s="113"/>
      <c r="E1" s="113"/>
      <c r="F1" s="113"/>
      <c r="G1" s="113"/>
      <c r="H1" s="114"/>
    </row>
    <row r="2" spans="1:8" ht="19.5" customHeight="1">
      <c r="A2" s="115" t="s">
        <v>76</v>
      </c>
      <c r="B2" s="116"/>
      <c r="C2" s="116"/>
      <c r="D2" s="116"/>
      <c r="E2" s="116"/>
      <c r="F2" s="116"/>
      <c r="G2" s="116"/>
      <c r="H2" s="117"/>
    </row>
    <row r="3" spans="1:8" ht="19.5" customHeight="1">
      <c r="A3" s="115"/>
      <c r="B3" s="116"/>
      <c r="C3" s="116"/>
      <c r="D3" s="116"/>
      <c r="E3" s="116"/>
      <c r="F3" s="116"/>
      <c r="G3" s="116"/>
      <c r="H3" s="117"/>
    </row>
    <row r="4" spans="1:8" ht="19.5" customHeight="1">
      <c r="A4" s="84" t="s">
        <v>77</v>
      </c>
      <c r="B4" s="85"/>
      <c r="C4" s="85"/>
      <c r="D4" s="86"/>
      <c r="E4" s="86"/>
      <c r="F4" s="86"/>
      <c r="G4" s="86"/>
      <c r="H4" s="87" t="s">
        <v>78</v>
      </c>
    </row>
    <row r="5" spans="1:8" ht="19.5" customHeight="1">
      <c r="A5" s="88" t="s">
        <v>79</v>
      </c>
      <c r="B5" s="118">
        <v>2021</v>
      </c>
      <c r="C5" s="119"/>
      <c r="D5" s="118">
        <v>2022</v>
      </c>
      <c r="E5" s="120"/>
      <c r="F5" s="118">
        <v>2023</v>
      </c>
      <c r="G5" s="120"/>
      <c r="H5" s="89" t="s">
        <v>80</v>
      </c>
    </row>
    <row r="6" spans="1:8" ht="19.5" customHeight="1">
      <c r="A6" s="88"/>
      <c r="B6" s="90" t="s">
        <v>78</v>
      </c>
      <c r="C6" s="90" t="s">
        <v>81</v>
      </c>
      <c r="D6" s="90" t="s">
        <v>78</v>
      </c>
      <c r="E6" s="90" t="s">
        <v>81</v>
      </c>
      <c r="F6" s="90" t="s">
        <v>78</v>
      </c>
      <c r="G6" s="90" t="s">
        <v>81</v>
      </c>
      <c r="H6" s="91" t="s">
        <v>82</v>
      </c>
    </row>
    <row r="7" spans="1:8" ht="19.5" customHeight="1">
      <c r="A7" s="92" t="s">
        <v>83</v>
      </c>
      <c r="B7" s="93">
        <v>219595870.61</v>
      </c>
      <c r="C7" s="93">
        <f>B7</f>
        <v>219595870.61</v>
      </c>
      <c r="D7" s="93">
        <v>266442153.57</v>
      </c>
      <c r="E7" s="93">
        <f>D7</f>
        <v>266442153.57</v>
      </c>
      <c r="F7" s="94">
        <v>256001765.78</v>
      </c>
      <c r="G7" s="93">
        <f>F7</f>
        <v>256001765.78</v>
      </c>
      <c r="H7" s="95">
        <f>((F7-D7)/D7)*100</f>
        <v>-3.9184444541194123</v>
      </c>
    </row>
    <row r="8" spans="1:8" ht="19.5" customHeight="1">
      <c r="A8" s="92" t="s">
        <v>84</v>
      </c>
      <c r="B8" s="93">
        <v>240354704.59</v>
      </c>
      <c r="C8" s="93">
        <f>C7+B8</f>
        <v>459950575.20000005</v>
      </c>
      <c r="D8" s="93">
        <v>286321472.68</v>
      </c>
      <c r="E8" s="93">
        <f aca="true" t="shared" si="0" ref="E8:E18">E7+D8</f>
        <v>552763626.25</v>
      </c>
      <c r="F8" s="96">
        <v>263317806.69</v>
      </c>
      <c r="G8" s="93">
        <f>G7+F8</f>
        <v>519319572.47</v>
      </c>
      <c r="H8" s="95">
        <f>((F8-D8)/D8)*100</f>
        <v>-8.034209161710159</v>
      </c>
    </row>
    <row r="9" spans="1:8" ht="19.5" customHeight="1">
      <c r="A9" s="92" t="s">
        <v>61</v>
      </c>
      <c r="B9" s="93">
        <v>258796602.35</v>
      </c>
      <c r="C9" s="93">
        <f aca="true" t="shared" si="1" ref="C9:C18">C8+B9</f>
        <v>718747177.5500001</v>
      </c>
      <c r="D9" s="93">
        <v>343812286.53</v>
      </c>
      <c r="E9" s="93">
        <f t="shared" si="0"/>
        <v>896575912.78</v>
      </c>
      <c r="F9" s="96">
        <v>295998724.95</v>
      </c>
      <c r="G9" s="93">
        <f>G8+F9</f>
        <v>815318297.4200001</v>
      </c>
      <c r="H9" s="95">
        <f>((F9-D9)/D9)*100</f>
        <v>-13.906879844978409</v>
      </c>
    </row>
    <row r="10" spans="1:8" ht="19.5" customHeight="1">
      <c r="A10" s="92" t="s">
        <v>85</v>
      </c>
      <c r="B10" s="93">
        <v>276384270.04</v>
      </c>
      <c r="C10" s="93">
        <f t="shared" si="1"/>
        <v>995131447.5900002</v>
      </c>
      <c r="D10" s="93">
        <v>362072337.45</v>
      </c>
      <c r="E10" s="93">
        <f t="shared" si="0"/>
        <v>1258648250.23</v>
      </c>
      <c r="F10" s="96"/>
      <c r="G10" s="93"/>
      <c r="H10" s="95"/>
    </row>
    <row r="11" spans="1:8" ht="19.5" customHeight="1">
      <c r="A11" s="92" t="s">
        <v>86</v>
      </c>
      <c r="B11" s="93">
        <v>254285966.68</v>
      </c>
      <c r="C11" s="93">
        <f t="shared" si="1"/>
        <v>1249417414.2700002</v>
      </c>
      <c r="D11" s="93">
        <v>266340194.5</v>
      </c>
      <c r="E11" s="93">
        <f t="shared" si="0"/>
        <v>1524988444.73</v>
      </c>
      <c r="F11" s="96"/>
      <c r="G11" s="93"/>
      <c r="H11" s="95"/>
    </row>
    <row r="12" spans="1:8" ht="19.5" customHeight="1">
      <c r="A12" s="92" t="s">
        <v>87</v>
      </c>
      <c r="B12" s="93">
        <v>313753486.71</v>
      </c>
      <c r="C12" s="93">
        <f t="shared" si="1"/>
        <v>1563170900.9800003</v>
      </c>
      <c r="D12" s="93">
        <v>342613825.92</v>
      </c>
      <c r="E12" s="93">
        <f t="shared" si="0"/>
        <v>1867602270.65</v>
      </c>
      <c r="F12" s="96"/>
      <c r="G12" s="93"/>
      <c r="H12" s="95"/>
    </row>
    <row r="13" spans="1:8" ht="19.5" customHeight="1">
      <c r="A13" s="92" t="s">
        <v>88</v>
      </c>
      <c r="B13" s="93">
        <v>254659905.71</v>
      </c>
      <c r="C13" s="93">
        <f t="shared" si="1"/>
        <v>1817830806.6900003</v>
      </c>
      <c r="D13" s="93">
        <v>240772349.7</v>
      </c>
      <c r="E13" s="93">
        <f t="shared" si="0"/>
        <v>2108374620.3500001</v>
      </c>
      <c r="F13" s="96"/>
      <c r="G13" s="93"/>
      <c r="H13" s="95"/>
    </row>
    <row r="14" spans="1:8" ht="19.5" customHeight="1">
      <c r="A14" s="92" t="s">
        <v>89</v>
      </c>
      <c r="B14" s="93">
        <v>303984959.01</v>
      </c>
      <c r="C14" s="93">
        <f t="shared" si="1"/>
        <v>2121815765.7000003</v>
      </c>
      <c r="D14" s="93">
        <v>294672596.22</v>
      </c>
      <c r="E14" s="93">
        <f t="shared" si="0"/>
        <v>2403047216.57</v>
      </c>
      <c r="F14" s="96"/>
      <c r="G14" s="93"/>
      <c r="H14" s="95"/>
    </row>
    <row r="15" spans="1:8" ht="19.5" customHeight="1">
      <c r="A15" s="92" t="s">
        <v>90</v>
      </c>
      <c r="B15" s="97">
        <v>325749177.14</v>
      </c>
      <c r="C15" s="93">
        <f t="shared" si="1"/>
        <v>2447564942.84</v>
      </c>
      <c r="D15" s="93">
        <v>291403466.59</v>
      </c>
      <c r="E15" s="93">
        <f t="shared" si="0"/>
        <v>2694450683.1600003</v>
      </c>
      <c r="F15" s="94"/>
      <c r="G15" s="93"/>
      <c r="H15" s="95"/>
    </row>
    <row r="16" spans="1:8" ht="19.5" customHeight="1">
      <c r="A16" s="92" t="s">
        <v>91</v>
      </c>
      <c r="B16" s="93">
        <v>305042738.93</v>
      </c>
      <c r="C16" s="93">
        <f t="shared" si="1"/>
        <v>2752607681.77</v>
      </c>
      <c r="D16" s="93">
        <v>257356123.26</v>
      </c>
      <c r="E16" s="93">
        <f t="shared" si="0"/>
        <v>2951806806.42</v>
      </c>
      <c r="F16" s="96"/>
      <c r="G16" s="93"/>
      <c r="H16" s="95"/>
    </row>
    <row r="17" spans="1:8" ht="19.5" customHeight="1">
      <c r="A17" s="92" t="s">
        <v>92</v>
      </c>
      <c r="B17" s="93">
        <v>321423637.83</v>
      </c>
      <c r="C17" s="93">
        <f t="shared" si="1"/>
        <v>3074031319.6</v>
      </c>
      <c r="D17" s="98">
        <v>270906287.55</v>
      </c>
      <c r="E17" s="93">
        <f t="shared" si="0"/>
        <v>3222713093.9700003</v>
      </c>
      <c r="F17" s="96"/>
      <c r="G17" s="93"/>
      <c r="H17" s="95"/>
    </row>
    <row r="18" spans="1:8" ht="19.5" customHeight="1">
      <c r="A18" s="92" t="s">
        <v>93</v>
      </c>
      <c r="B18" s="93">
        <v>330460034.2</v>
      </c>
      <c r="C18" s="93">
        <f t="shared" si="1"/>
        <v>3404491353.7999997</v>
      </c>
      <c r="D18" s="93">
        <v>278929208.27</v>
      </c>
      <c r="E18" s="93">
        <f t="shared" si="0"/>
        <v>3501642302.2400002</v>
      </c>
      <c r="F18" s="93"/>
      <c r="G18" s="93"/>
      <c r="H18" s="95"/>
    </row>
    <row r="19" spans="1:8" ht="19.5" customHeight="1" thickBot="1">
      <c r="A19" s="99" t="s">
        <v>94</v>
      </c>
      <c r="B19" s="100">
        <f>SUM(B7:B18)</f>
        <v>3404491353.7999997</v>
      </c>
      <c r="C19" s="101"/>
      <c r="D19" s="100">
        <f>SUM(D7:D18)</f>
        <v>3501642302.2400002</v>
      </c>
      <c r="E19" s="102"/>
      <c r="F19" s="100">
        <f>SUM(F7:F18)</f>
        <v>815318297.4200001</v>
      </c>
      <c r="G19" s="102"/>
      <c r="H19" s="10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6.140625" style="0" bestFit="1" customWidth="1"/>
    <col min="4" max="4" width="17.00390625" style="0" bestFit="1" customWidth="1"/>
    <col min="5" max="6" width="24.140625" style="0" bestFit="1" customWidth="1"/>
    <col min="7" max="7" width="17.00390625" style="0" bestFit="1" customWidth="1"/>
  </cols>
  <sheetData>
    <row r="1" spans="1:7" ht="54.75" customHeight="1">
      <c r="A1" s="121" t="s">
        <v>67</v>
      </c>
      <c r="B1" s="122"/>
      <c r="C1" s="122"/>
      <c r="D1" s="122"/>
      <c r="E1" s="122"/>
      <c r="F1" s="122"/>
      <c r="G1" s="123"/>
    </row>
    <row r="2" spans="1:7" ht="77.25" customHeight="1">
      <c r="A2" s="70"/>
      <c r="B2" s="71" t="s">
        <v>95</v>
      </c>
      <c r="C2" s="71" t="s">
        <v>96</v>
      </c>
      <c r="D2" s="78" t="s">
        <v>68</v>
      </c>
      <c r="E2" s="78" t="s">
        <v>97</v>
      </c>
      <c r="F2" s="78" t="s">
        <v>98</v>
      </c>
      <c r="G2" s="72" t="s">
        <v>68</v>
      </c>
    </row>
    <row r="3" spans="1:7" ht="54.75" customHeight="1">
      <c r="A3" s="73" t="s">
        <v>69</v>
      </c>
      <c r="B3" s="74">
        <v>22609</v>
      </c>
      <c r="C3" s="74">
        <v>23596</v>
      </c>
      <c r="D3" s="79">
        <v>4.365518156486359</v>
      </c>
      <c r="E3" s="74">
        <v>60068</v>
      </c>
      <c r="F3" s="74">
        <v>61588</v>
      </c>
      <c r="G3" s="80">
        <v>2.530465472464538</v>
      </c>
    </row>
    <row r="4" spans="1:7" ht="54.75" customHeight="1">
      <c r="A4" s="73" t="s">
        <v>70</v>
      </c>
      <c r="B4" s="74">
        <v>498</v>
      </c>
      <c r="C4" s="74">
        <v>419</v>
      </c>
      <c r="D4" s="79">
        <v>-15.863453815261042</v>
      </c>
      <c r="E4" s="74">
        <v>1227</v>
      </c>
      <c r="F4" s="74">
        <v>1067</v>
      </c>
      <c r="G4" s="81">
        <v>-13.039934800326003</v>
      </c>
    </row>
    <row r="5" spans="1:7" ht="54.75" customHeight="1">
      <c r="A5" s="73" t="s">
        <v>71</v>
      </c>
      <c r="B5" s="74">
        <v>344</v>
      </c>
      <c r="C5" s="74">
        <v>296</v>
      </c>
      <c r="D5" s="79">
        <v>-13.953488372093027</v>
      </c>
      <c r="E5" s="74">
        <v>897</v>
      </c>
      <c r="F5" s="74">
        <v>815</v>
      </c>
      <c r="G5" s="81">
        <v>-9.141583054626533</v>
      </c>
    </row>
    <row r="6" spans="1:7" ht="54.75" customHeight="1">
      <c r="A6" s="75" t="s">
        <v>72</v>
      </c>
      <c r="B6" s="74">
        <v>167</v>
      </c>
      <c r="C6" s="74">
        <v>130</v>
      </c>
      <c r="D6" s="79">
        <v>-22.15568862275449</v>
      </c>
      <c r="E6" s="74">
        <v>447</v>
      </c>
      <c r="F6" s="74">
        <v>349</v>
      </c>
      <c r="G6" s="81">
        <v>-21.923937360178968</v>
      </c>
    </row>
    <row r="7" spans="1:7" ht="54.75" customHeight="1" thickBot="1">
      <c r="A7" s="76" t="s">
        <v>73</v>
      </c>
      <c r="B7" s="77">
        <v>2965</v>
      </c>
      <c r="C7" s="77">
        <v>2901</v>
      </c>
      <c r="D7" s="82">
        <v>-2.15851602023609</v>
      </c>
      <c r="E7" s="77">
        <v>8091</v>
      </c>
      <c r="F7" s="77">
        <v>7645</v>
      </c>
      <c r="G7" s="83">
        <v>-5.512297614633543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2023-04-04T14:05:32Z</cp:lastPrinted>
  <dcterms:created xsi:type="dcterms:W3CDTF">2010-11-12T12:53:26Z</dcterms:created>
  <dcterms:modified xsi:type="dcterms:W3CDTF">2023-04-04T14:06:04Z</dcterms:modified>
  <cp:category/>
  <cp:version/>
  <cp:contentType/>
  <cp:contentStatus/>
</cp:coreProperties>
</file>