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<sst xmlns="http://schemas.openxmlformats.org/spreadsheetml/2006/main" count="107" uniqueCount="88">
  <si>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</si>
  <si>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</si>
  <si>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</si>
  <si>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</si>
  <si>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</si>
  <si>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</si>
  <si>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</si>
  <si>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</si>
  <si>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</si>
  <si>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</si>
  <si>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</si>
  <si>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</si>
  <si>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</si>
  <si>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</si>
  <si>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</si>
  <si>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</si>
  <si>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</si>
  <si>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</si>
  <si>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</si>
  <si>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</si>
  <si>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</si>
  <si>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</si>
  <si>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</si>
  <si>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</si>
  <si>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</si>
  <si>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</si>
  <si>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</si>
  <si>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</si>
  <si>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</si>
  <si>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</si>
  <si>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</si>
  <si>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</si>
  <si>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</si>
  <si>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</si>
  <si>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</si>
  <si>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</si>
  <si>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</si>
  <si>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</si>
  <si>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</si>
  <si>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</si>
  <si>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</si>
  <si>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</si>
  <si>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</si>
  <si>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</si>
  <si>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</si>
  <si>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</si>
  <si>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</si>
  <si>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</si>
  <si>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</si>
  <si>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</si>
  <si>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</si>
  <si>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</si>
  <si>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</si>
  <si>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</si>
  <si>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</si>
  <si>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</si>
  <si>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</si>
  <si>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</si>
  <si>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</si>
  <si>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</si>
  <si>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</si>
  <si>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</si>
  <si>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</si>
  <si>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</si>
  <si>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</si>
  <si>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EYLÜL</t>
  </si>
  <si>
    <t>01 OCAK - 30 EYLÜL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</si>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</sst>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8</xdr:col>
      <xdr:colOff>9525</xdr:colOff>
      <xdr:row>39</xdr:row>
      <xdr:rowOff>76200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64960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65</v>
      </c>
      <c r="C3" s="70"/>
      <c r="D3" s="70"/>
      <c r="E3" s="70"/>
      <c r="F3" s="70" t="s">
        <v>66</v>
      </c>
      <c r="G3" s="70"/>
      <c r="H3" s="70"/>
      <c r="I3" s="70"/>
      <c r="J3" s="70" t="s">
        <v>55</v>
      </c>
      <c r="K3" s="70"/>
      <c r="L3" s="70"/>
      <c r="M3" s="71"/>
    </row>
    <row r="4" spans="1:121" ht="27">
      <c r="A4" s="7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2215724.98958</v>
      </c>
      <c r="C5" s="11">
        <v>2744031.2548100003</v>
      </c>
      <c r="D5" s="23">
        <v>23.84349446409156</v>
      </c>
      <c r="E5" s="23">
        <v>13.20310518104588</v>
      </c>
      <c r="F5" s="40">
        <v>17110625.46342</v>
      </c>
      <c r="G5" s="40">
        <v>20687213.03634</v>
      </c>
      <c r="H5" s="23">
        <v>20.902728427819405</v>
      </c>
      <c r="I5" s="23">
        <v>12.850913745442066</v>
      </c>
      <c r="J5" s="44">
        <v>24142850.47914</v>
      </c>
      <c r="K5" s="44">
        <v>27921323.004279993</v>
      </c>
      <c r="L5" s="58">
        <v>15.650482234501206</v>
      </c>
      <c r="M5" s="59">
        <v>13.156805615582101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1495800.18113</v>
      </c>
      <c r="C6" s="11">
        <v>1785717.6399200002</v>
      </c>
      <c r="D6" s="23">
        <v>19.38209812028386</v>
      </c>
      <c r="E6" s="23">
        <v>8.592109795464147</v>
      </c>
      <c r="F6" s="40">
        <v>11436212.65096</v>
      </c>
      <c r="G6" s="40">
        <v>13325956.537220001</v>
      </c>
      <c r="H6" s="23">
        <v>16.524210802440514</v>
      </c>
      <c r="I6" s="23">
        <v>8.27809515638951</v>
      </c>
      <c r="J6" s="44">
        <v>16309162.18851</v>
      </c>
      <c r="K6" s="44">
        <v>18220359.449069995</v>
      </c>
      <c r="L6" s="58">
        <v>11.718549600950414</v>
      </c>
      <c r="M6" s="59">
        <v>8.58561492522049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643333.91526</v>
      </c>
      <c r="C7" s="4">
        <v>847633.85585</v>
      </c>
      <c r="D7" s="24">
        <v>31.756438723960834</v>
      </c>
      <c r="E7" s="24">
        <v>4.078451706475893</v>
      </c>
      <c r="F7" s="41">
        <v>5248204.78342</v>
      </c>
      <c r="G7" s="41">
        <v>6421891.61458</v>
      </c>
      <c r="H7" s="24">
        <v>22.363586780528884</v>
      </c>
      <c r="I7" s="24">
        <v>3.98928435051037</v>
      </c>
      <c r="J7" s="45">
        <v>7195370.97735</v>
      </c>
      <c r="K7" s="45">
        <v>8465705.92907</v>
      </c>
      <c r="L7" s="60">
        <v>17.654891675756986</v>
      </c>
      <c r="M7" s="61">
        <v>3.9891249884678257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197114.48373</v>
      </c>
      <c r="C8" s="4">
        <v>230568.45284</v>
      </c>
      <c r="D8" s="24">
        <v>16.971847262032753</v>
      </c>
      <c r="E8" s="24">
        <v>1.1093968149748068</v>
      </c>
      <c r="F8" s="41">
        <v>1690466.03809</v>
      </c>
      <c r="G8" s="41">
        <v>2016277.54133</v>
      </c>
      <c r="H8" s="24">
        <v>19.27347227916648</v>
      </c>
      <c r="I8" s="24">
        <v>1.2525132662861596</v>
      </c>
      <c r="J8" s="45">
        <v>2595940.96378</v>
      </c>
      <c r="K8" s="45">
        <v>3055810.14469</v>
      </c>
      <c r="L8" s="60">
        <v>17.71493217012053</v>
      </c>
      <c r="M8" s="61">
        <v>1.4399281891351374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166846.41081</v>
      </c>
      <c r="C9" s="4">
        <v>203320.56058</v>
      </c>
      <c r="D9" s="24">
        <v>21.860913634837324</v>
      </c>
      <c r="E9" s="24">
        <v>0.9782916073209325</v>
      </c>
      <c r="F9" s="41">
        <v>1198878.13711</v>
      </c>
      <c r="G9" s="41">
        <v>1471172.85146</v>
      </c>
      <c r="H9" s="24">
        <v>22.71245975061236</v>
      </c>
      <c r="I9" s="24">
        <v>0.9138937848001862</v>
      </c>
      <c r="J9" s="45">
        <v>1614145.97468</v>
      </c>
      <c r="K9" s="45">
        <v>1955102.29607</v>
      </c>
      <c r="L9" s="60">
        <v>21.123016551064634</v>
      </c>
      <c r="M9" s="61">
        <v>0.9212636831008413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148527.7312</v>
      </c>
      <c r="C10" s="4">
        <v>160432.97929</v>
      </c>
      <c r="D10" s="24">
        <v>8.015505248625233</v>
      </c>
      <c r="E10" s="24">
        <v>0.7719349028410001</v>
      </c>
      <c r="F10" s="41">
        <v>927245.88596</v>
      </c>
      <c r="G10" s="41">
        <v>1030583.85528</v>
      </c>
      <c r="H10" s="24">
        <v>11.144613406724554</v>
      </c>
      <c r="I10" s="24">
        <v>0.6401995381583581</v>
      </c>
      <c r="J10" s="45">
        <v>1390281.09736</v>
      </c>
      <c r="K10" s="45">
        <v>1501809.15063</v>
      </c>
      <c r="L10" s="60">
        <v>8.021978683431737</v>
      </c>
      <c r="M10" s="61">
        <v>0.7076674362283105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222071.38493</v>
      </c>
      <c r="C11" s="4">
        <v>203194.08022</v>
      </c>
      <c r="D11" s="24">
        <v>-8.500557024017475</v>
      </c>
      <c r="E11" s="24">
        <v>0.9776830379055919</v>
      </c>
      <c r="F11" s="41">
        <v>1438595.58214</v>
      </c>
      <c r="G11" s="41">
        <v>1484411.21541</v>
      </c>
      <c r="H11" s="24">
        <v>3.184747252028001</v>
      </c>
      <c r="I11" s="24">
        <v>0.9221174673693835</v>
      </c>
      <c r="J11" s="45">
        <v>2235281.07024</v>
      </c>
      <c r="K11" s="45">
        <v>1985394.04873</v>
      </c>
      <c r="L11" s="60">
        <v>-11.1792214785396</v>
      </c>
      <c r="M11" s="61">
        <v>0.9355374587898307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19081.79737</v>
      </c>
      <c r="C12" s="4">
        <v>30029.89222</v>
      </c>
      <c r="D12" s="24">
        <v>57.37454725943356</v>
      </c>
      <c r="E12" s="24">
        <v>0.14449100201068396</v>
      </c>
      <c r="F12" s="41">
        <v>193791.42414</v>
      </c>
      <c r="G12" s="41">
        <v>214254.67091</v>
      </c>
      <c r="H12" s="24">
        <v>10.559418127407337</v>
      </c>
      <c r="I12" s="24">
        <v>0.13309517771126572</v>
      </c>
      <c r="J12" s="45">
        <v>267405.80045</v>
      </c>
      <c r="K12" s="45">
        <v>291590.06051</v>
      </c>
      <c r="L12" s="60">
        <v>9.044029717867701</v>
      </c>
      <c r="M12" s="61">
        <v>0.13740014199820763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90724.82715</v>
      </c>
      <c r="C13" s="4">
        <v>101302.87722</v>
      </c>
      <c r="D13" s="24">
        <v>11.659487708376414</v>
      </c>
      <c r="E13" s="24">
        <v>0.4874261328961602</v>
      </c>
      <c r="F13" s="41">
        <v>662802.75576</v>
      </c>
      <c r="G13" s="41">
        <v>571031.17746</v>
      </c>
      <c r="H13" s="24">
        <v>-13.845986230816202</v>
      </c>
      <c r="I13" s="24">
        <v>0.3547250368914351</v>
      </c>
      <c r="J13" s="45">
        <v>909338.74104</v>
      </c>
      <c r="K13" s="45">
        <v>818734.70246</v>
      </c>
      <c r="L13" s="60">
        <v>-9.963727980661782</v>
      </c>
      <c r="M13" s="61">
        <v>0.385795949903465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8099.63068</v>
      </c>
      <c r="C14" s="4">
        <v>9234.9417</v>
      </c>
      <c r="D14" s="24">
        <v>14.01682453007844</v>
      </c>
      <c r="E14" s="24">
        <v>0.04443459103907663</v>
      </c>
      <c r="F14" s="41">
        <v>76228.04434</v>
      </c>
      <c r="G14" s="41">
        <v>116333.61079</v>
      </c>
      <c r="H14" s="24">
        <v>52.6126136348417</v>
      </c>
      <c r="I14" s="24">
        <v>0.07226653466235171</v>
      </c>
      <c r="J14" s="45">
        <v>101397.56361</v>
      </c>
      <c r="K14" s="45">
        <v>146213.11691</v>
      </c>
      <c r="L14" s="60">
        <v>44.19786009096991</v>
      </c>
      <c r="M14" s="61">
        <v>0.06889707759687361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206141.39784</v>
      </c>
      <c r="C15" s="11">
        <v>300557.18903</v>
      </c>
      <c r="D15" s="23">
        <v>45.80147033992773</v>
      </c>
      <c r="E15" s="23">
        <v>1.4461526896702013</v>
      </c>
      <c r="F15" s="40">
        <v>1732236.77161</v>
      </c>
      <c r="G15" s="40">
        <v>2382799.39066</v>
      </c>
      <c r="H15" s="23">
        <v>37.55621804779869</v>
      </c>
      <c r="I15" s="23">
        <v>1.4801969404130573</v>
      </c>
      <c r="J15" s="44">
        <v>2355683.4905</v>
      </c>
      <c r="K15" s="44">
        <v>3100391.5067</v>
      </c>
      <c r="L15" s="58">
        <v>31.613245973122382</v>
      </c>
      <c r="M15" s="59">
        <v>1.4609353711355588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206141.39784</v>
      </c>
      <c r="C16" s="4">
        <v>300557.18903</v>
      </c>
      <c r="D16" s="24">
        <v>45.80147033992773</v>
      </c>
      <c r="E16" s="24">
        <v>1.4461526896702013</v>
      </c>
      <c r="F16" s="41">
        <v>1732236.77161</v>
      </c>
      <c r="G16" s="41">
        <v>2382799.39066</v>
      </c>
      <c r="H16" s="24">
        <v>37.55621804779869</v>
      </c>
      <c r="I16" s="24">
        <v>1.4801969404130573</v>
      </c>
      <c r="J16" s="45">
        <v>2355683.4905</v>
      </c>
      <c r="K16" s="45">
        <v>3100391.5067</v>
      </c>
      <c r="L16" s="60">
        <v>31.613245973122382</v>
      </c>
      <c r="M16" s="61">
        <v>1.4609353711355588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513783.41061</v>
      </c>
      <c r="C17" s="11">
        <v>657756.42586</v>
      </c>
      <c r="D17" s="23">
        <v>28.022122216648643</v>
      </c>
      <c r="E17" s="23">
        <v>3.164842695911532</v>
      </c>
      <c r="F17" s="40">
        <v>3942176.04085</v>
      </c>
      <c r="G17" s="40">
        <v>4978457.10846</v>
      </c>
      <c r="H17" s="23">
        <v>26.28703175281234</v>
      </c>
      <c r="I17" s="23">
        <v>3.0926216486395006</v>
      </c>
      <c r="J17" s="44">
        <v>5478004.80013</v>
      </c>
      <c r="K17" s="44">
        <v>6600572.04851</v>
      </c>
      <c r="L17" s="58">
        <v>20.492264781391935</v>
      </c>
      <c r="M17" s="59">
        <v>3.1102553192260536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513783.41061</v>
      </c>
      <c r="C18" s="4">
        <v>657756.42586</v>
      </c>
      <c r="D18" s="24">
        <v>28.022122216648643</v>
      </c>
      <c r="E18" s="24">
        <v>3.164842695911532</v>
      </c>
      <c r="F18" s="41">
        <v>3942176.04085</v>
      </c>
      <c r="G18" s="41">
        <v>4978457.10846</v>
      </c>
      <c r="H18" s="24">
        <v>26.28703175281234</v>
      </c>
      <c r="I18" s="24">
        <v>3.0926216486395006</v>
      </c>
      <c r="J18" s="45">
        <v>5478004.80013</v>
      </c>
      <c r="K18" s="45">
        <v>6600572.04851</v>
      </c>
      <c r="L18" s="60">
        <v>20.492264781391935</v>
      </c>
      <c r="M18" s="61">
        <v>3.1102553192260536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12224933.492879998</v>
      </c>
      <c r="C19" s="11">
        <v>15871620.58296</v>
      </c>
      <c r="D19" s="23">
        <v>29.82991353044082</v>
      </c>
      <c r="E19" s="23">
        <v>76.36745229601381</v>
      </c>
      <c r="F19" s="40">
        <v>88808330.72807002</v>
      </c>
      <c r="G19" s="40">
        <v>122115374.26853001</v>
      </c>
      <c r="H19" s="23">
        <v>37.504413456937655</v>
      </c>
      <c r="I19" s="23">
        <v>75.8581708884889</v>
      </c>
      <c r="J19" s="44">
        <v>124776757.02871999</v>
      </c>
      <c r="K19" s="44">
        <v>160840331.63312</v>
      </c>
      <c r="L19" s="58">
        <v>28.902477883841154</v>
      </c>
      <c r="M19" s="59">
        <v>75.78956692411538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1087127.41906</v>
      </c>
      <c r="C20" s="11">
        <v>1388766.90426</v>
      </c>
      <c r="D20" s="23">
        <v>27.74647018477529</v>
      </c>
      <c r="E20" s="23">
        <v>6.6821525727008755</v>
      </c>
      <c r="F20" s="40">
        <v>7798754.8225</v>
      </c>
      <c r="G20" s="40">
        <v>10969987.25497</v>
      </c>
      <c r="H20" s="23">
        <v>40.66331747371713</v>
      </c>
      <c r="I20" s="23">
        <v>6.814565101378179</v>
      </c>
      <c r="J20" s="44">
        <v>10894640.36314</v>
      </c>
      <c r="K20" s="44">
        <v>14389739.66694</v>
      </c>
      <c r="L20" s="58">
        <v>32.080905723377725</v>
      </c>
      <c r="M20" s="59">
        <v>6.780588714501095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687219.45717</v>
      </c>
      <c r="C21" s="4">
        <v>944677.23708</v>
      </c>
      <c r="D21" s="24">
        <v>37.46369187074862</v>
      </c>
      <c r="E21" s="24">
        <v>4.545382965825831</v>
      </c>
      <c r="F21" s="41">
        <v>5041917.47406</v>
      </c>
      <c r="G21" s="41">
        <v>7362340.4025</v>
      </c>
      <c r="H21" s="24">
        <v>46.022628104848394</v>
      </c>
      <c r="I21" s="24">
        <v>4.573491910723307</v>
      </c>
      <c r="J21" s="45">
        <v>7019096.63533</v>
      </c>
      <c r="K21" s="45">
        <v>9604069.27853</v>
      </c>
      <c r="L21" s="60">
        <v>36.82771127824013</v>
      </c>
      <c r="M21" s="61">
        <v>4.5255331417079985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130334.23748</v>
      </c>
      <c r="C22" s="4">
        <v>172058.95669</v>
      </c>
      <c r="D22" s="24">
        <v>32.013628971744836</v>
      </c>
      <c r="E22" s="24">
        <v>0.8278741353754673</v>
      </c>
      <c r="F22" s="41">
        <v>987082.1361</v>
      </c>
      <c r="G22" s="41">
        <v>1266630.15951</v>
      </c>
      <c r="H22" s="24">
        <v>28.320644573156294</v>
      </c>
      <c r="I22" s="24">
        <v>0.7868316964032358</v>
      </c>
      <c r="J22" s="45">
        <v>1373490.53642</v>
      </c>
      <c r="K22" s="45">
        <v>1611199.31411</v>
      </c>
      <c r="L22" s="60">
        <v>17.306910487318486</v>
      </c>
      <c r="M22" s="61">
        <v>0.7592131712546375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269573.72441</v>
      </c>
      <c r="C23" s="4">
        <v>272030.71049</v>
      </c>
      <c r="D23" s="24">
        <v>0.9114338147671706</v>
      </c>
      <c r="E23" s="24">
        <v>1.3088954714995769</v>
      </c>
      <c r="F23" s="41">
        <v>1769755.21234</v>
      </c>
      <c r="G23" s="41">
        <v>2341016.69296</v>
      </c>
      <c r="H23" s="24">
        <v>32.27912406398106</v>
      </c>
      <c r="I23" s="24">
        <v>1.4542414942516357</v>
      </c>
      <c r="J23" s="45">
        <v>2502053.19139</v>
      </c>
      <c r="K23" s="45">
        <v>3174471.0743</v>
      </c>
      <c r="L23" s="60">
        <v>26.87464380149499</v>
      </c>
      <c r="M23" s="61">
        <v>1.4958424015384584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1617748.9923</v>
      </c>
      <c r="C24" s="11">
        <v>2294802.47747</v>
      </c>
      <c r="D24" s="23">
        <v>41.851578235719586</v>
      </c>
      <c r="E24" s="23">
        <v>11.041608373319704</v>
      </c>
      <c r="F24" s="40">
        <v>13106376.43849</v>
      </c>
      <c r="G24" s="40">
        <v>18218193.03651</v>
      </c>
      <c r="H24" s="23">
        <v>39.00251623330405</v>
      </c>
      <c r="I24" s="23">
        <v>11.317156491729353</v>
      </c>
      <c r="J24" s="46">
        <v>18669990.32385</v>
      </c>
      <c r="K24" s="46">
        <v>23368009.41192</v>
      </c>
      <c r="L24" s="62">
        <v>25.163478965859515</v>
      </c>
      <c r="M24" s="63">
        <v>11.011238880356652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1617748.9923</v>
      </c>
      <c r="C25" s="4">
        <v>2294802.47747</v>
      </c>
      <c r="D25" s="24">
        <v>41.851578235719586</v>
      </c>
      <c r="E25" s="24">
        <v>11.041608373319704</v>
      </c>
      <c r="F25" s="41">
        <v>13106376.43849</v>
      </c>
      <c r="G25" s="41">
        <v>18218193.03651</v>
      </c>
      <c r="H25" s="24">
        <v>39.00251623330405</v>
      </c>
      <c r="I25" s="24">
        <v>11.317156491729353</v>
      </c>
      <c r="J25" s="45">
        <v>18669990.32385</v>
      </c>
      <c r="K25" s="45">
        <v>23368009.41192</v>
      </c>
      <c r="L25" s="60">
        <v>25.163478965859515</v>
      </c>
      <c r="M25" s="61">
        <v>11.011238880356652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9520057.081519999</v>
      </c>
      <c r="C26" s="11">
        <v>12188051.20123</v>
      </c>
      <c r="D26" s="23">
        <v>28.0249802796773</v>
      </c>
      <c r="E26" s="23">
        <v>58.64369134999323</v>
      </c>
      <c r="F26" s="40">
        <v>67903199.46708001</v>
      </c>
      <c r="G26" s="40">
        <v>92927193.97705</v>
      </c>
      <c r="H26" s="23">
        <v>36.85245276564887</v>
      </c>
      <c r="I26" s="23">
        <v>57.726449295381364</v>
      </c>
      <c r="J26" s="44">
        <v>95212126.34173</v>
      </c>
      <c r="K26" s="44">
        <v>123082582.55426002</v>
      </c>
      <c r="L26" s="58">
        <v>29.27196070855402</v>
      </c>
      <c r="M26" s="59">
        <v>57.997739329257634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1787541.60143</v>
      </c>
      <c r="C27" s="4">
        <v>1948068.71968</v>
      </c>
      <c r="D27" s="24">
        <v>8.980329079982326</v>
      </c>
      <c r="E27" s="24">
        <v>9.37327377767836</v>
      </c>
      <c r="F27" s="41">
        <v>12105169.17503</v>
      </c>
      <c r="G27" s="41">
        <v>14810457.2767</v>
      </c>
      <c r="H27" s="24">
        <v>22.34820565127124</v>
      </c>
      <c r="I27" s="24">
        <v>9.200268236184776</v>
      </c>
      <c r="J27" s="45">
        <v>16521388.59493</v>
      </c>
      <c r="K27" s="45">
        <v>19823484.99498</v>
      </c>
      <c r="L27" s="60">
        <v>19.986797000001136</v>
      </c>
      <c r="M27" s="61">
        <v>9.341023656449979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2604387.22611</v>
      </c>
      <c r="C28" s="4">
        <v>2467209.1178</v>
      </c>
      <c r="D28" s="24">
        <v>-5.2671932550864895</v>
      </c>
      <c r="E28" s="24">
        <v>11.871155413717885</v>
      </c>
      <c r="F28" s="41">
        <v>17137379.44469</v>
      </c>
      <c r="G28" s="41">
        <v>21248339.22235</v>
      </c>
      <c r="H28" s="24">
        <v>23.988263730332342</v>
      </c>
      <c r="I28" s="24">
        <v>13.199485793501722</v>
      </c>
      <c r="J28" s="45">
        <v>25177377.91099</v>
      </c>
      <c r="K28" s="45">
        <v>29656224.99158</v>
      </c>
      <c r="L28" s="60">
        <v>17.789172075122917</v>
      </c>
      <c r="M28" s="61">
        <v>13.97430871905232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159923.62223</v>
      </c>
      <c r="C29" s="4">
        <v>117629.91516</v>
      </c>
      <c r="D29" s="24">
        <v>-26.446191300728394</v>
      </c>
      <c r="E29" s="24">
        <v>0.5659848587994747</v>
      </c>
      <c r="F29" s="41">
        <v>921859.83514</v>
      </c>
      <c r="G29" s="41">
        <v>987213.78868</v>
      </c>
      <c r="H29" s="24">
        <v>7.089359037979446</v>
      </c>
      <c r="I29" s="24">
        <v>0.6132580171312567</v>
      </c>
      <c r="J29" s="45">
        <v>1237535.79946</v>
      </c>
      <c r="K29" s="45">
        <v>1440360.30844</v>
      </c>
      <c r="L29" s="60">
        <v>16.38938518534194</v>
      </c>
      <c r="M29" s="61">
        <v>0.6787121294947263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1061222.93669</v>
      </c>
      <c r="C30" s="4">
        <v>1280504.98035</v>
      </c>
      <c r="D30" s="24">
        <v>20.663145893166458</v>
      </c>
      <c r="E30" s="24">
        <v>6.161242482489425</v>
      </c>
      <c r="F30" s="41">
        <v>7599221.07187</v>
      </c>
      <c r="G30" s="41">
        <v>10356832.56212</v>
      </c>
      <c r="H30" s="24">
        <v>36.28808089894683</v>
      </c>
      <c r="I30" s="24">
        <v>6.433672902096103</v>
      </c>
      <c r="J30" s="45">
        <v>10655987.44602</v>
      </c>
      <c r="K30" s="45">
        <v>13805430.80683</v>
      </c>
      <c r="L30" s="60">
        <v>29.555621914572676</v>
      </c>
      <c r="M30" s="61">
        <v>6.505256557398395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687211.75538</v>
      </c>
      <c r="C31" s="4">
        <v>875996.81125</v>
      </c>
      <c r="D31" s="24">
        <v>27.471162184297853</v>
      </c>
      <c r="E31" s="24">
        <v>4.214922121211545</v>
      </c>
      <c r="F31" s="41">
        <v>5277251.35177</v>
      </c>
      <c r="G31" s="41">
        <v>6834335.07649</v>
      </c>
      <c r="H31" s="24">
        <v>29.505581995781792</v>
      </c>
      <c r="I31" s="24">
        <v>4.245494568124809</v>
      </c>
      <c r="J31" s="45">
        <v>7409393.61643</v>
      </c>
      <c r="K31" s="45">
        <v>9096288.1304</v>
      </c>
      <c r="L31" s="60">
        <v>22.76697124349537</v>
      </c>
      <c r="M31" s="61">
        <v>4.286261605034058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747637.01047</v>
      </c>
      <c r="C32" s="4">
        <v>1148846.58955</v>
      </c>
      <c r="D32" s="24">
        <v>53.6636861821194</v>
      </c>
      <c r="E32" s="24">
        <v>5.527758596818448</v>
      </c>
      <c r="F32" s="41">
        <v>5870804.46198</v>
      </c>
      <c r="G32" s="41">
        <v>8783602.59191</v>
      </c>
      <c r="H32" s="24">
        <v>49.61497438372567</v>
      </c>
      <c r="I32" s="24">
        <v>5.456381151225732</v>
      </c>
      <c r="J32" s="45">
        <v>7951156.36574</v>
      </c>
      <c r="K32" s="45">
        <v>11165284.51354</v>
      </c>
      <c r="L32" s="60">
        <v>40.42340509927661</v>
      </c>
      <c r="M32" s="61">
        <v>5.261193316835204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1084079.74326</v>
      </c>
      <c r="C33" s="4">
        <v>2613048.61203</v>
      </c>
      <c r="D33" s="24">
        <v>141.03841329717574</v>
      </c>
      <c r="E33" s="24">
        <v>12.572872705929466</v>
      </c>
      <c r="F33" s="41">
        <v>8926611.78727</v>
      </c>
      <c r="G33" s="41">
        <v>15840684.6516</v>
      </c>
      <c r="H33" s="24">
        <v>77.45461580607741</v>
      </c>
      <c r="I33" s="24">
        <v>9.84024632843801</v>
      </c>
      <c r="J33" s="45">
        <v>12192648.13972</v>
      </c>
      <c r="K33" s="45">
        <v>19517198.37015</v>
      </c>
      <c r="L33" s="60">
        <v>60.07349795134993</v>
      </c>
      <c r="M33" s="61">
        <v>9.19669834690346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343965.4912</v>
      </c>
      <c r="C34" s="4">
        <v>420236.10834</v>
      </c>
      <c r="D34" s="24">
        <v>22.173915433758488</v>
      </c>
      <c r="E34" s="24">
        <v>2.02199648038287</v>
      </c>
      <c r="F34" s="41">
        <v>2730628.22206</v>
      </c>
      <c r="G34" s="41">
        <v>3422079.04987</v>
      </c>
      <c r="H34" s="24">
        <v>25.322042093609</v>
      </c>
      <c r="I34" s="24">
        <v>2.1257983191216816</v>
      </c>
      <c r="J34" s="45">
        <v>3606158.40442</v>
      </c>
      <c r="K34" s="45">
        <v>4448786.55325</v>
      </c>
      <c r="L34" s="60">
        <v>23.36636537644066</v>
      </c>
      <c r="M34" s="61">
        <v>2.0963125528598177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316252.85889</v>
      </c>
      <c r="C35" s="4">
        <v>501330.77863</v>
      </c>
      <c r="D35" s="24">
        <v>58.52213333014467</v>
      </c>
      <c r="E35" s="24">
        <v>2.412189361598884</v>
      </c>
      <c r="F35" s="41">
        <v>2466710.16471</v>
      </c>
      <c r="G35" s="41">
        <v>3883636.69956</v>
      </c>
      <c r="H35" s="24">
        <v>57.44195467798632</v>
      </c>
      <c r="I35" s="24">
        <v>2.4125183105625663</v>
      </c>
      <c r="J35" s="45">
        <v>3404524.23683</v>
      </c>
      <c r="K35" s="45">
        <v>5194949.2176</v>
      </c>
      <c r="L35" s="60">
        <v>52.589579518960626</v>
      </c>
      <c r="M35" s="61">
        <v>2.4479118352775218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281550.57807</v>
      </c>
      <c r="C36" s="11">
        <v>252475.15494</v>
      </c>
      <c r="D36" s="23">
        <v>-10.326891647429386</v>
      </c>
      <c r="E36" s="23">
        <v>1.2148024992173376</v>
      </c>
      <c r="F36" s="40">
        <v>1520963.05776</v>
      </c>
      <c r="G36" s="40">
        <v>2109477.60437</v>
      </c>
      <c r="H36" s="23">
        <v>38.69354640846671</v>
      </c>
      <c r="I36" s="23">
        <v>1.3104092220677752</v>
      </c>
      <c r="J36" s="44">
        <v>2427985.33187</v>
      </c>
      <c r="K36" s="44">
        <v>2867496.92639</v>
      </c>
      <c r="L36" s="58">
        <v>18.10190484888534</v>
      </c>
      <c r="M36" s="59">
        <v>1.3511931242659696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435776.42264</v>
      </c>
      <c r="C37" s="4">
        <v>550912.07539</v>
      </c>
      <c r="D37" s="24">
        <v>26.420808187026427</v>
      </c>
      <c r="E37" s="24">
        <v>2.6507533630064612</v>
      </c>
      <c r="F37" s="41">
        <v>3275900.41031</v>
      </c>
      <c r="G37" s="41">
        <v>4551940.97823</v>
      </c>
      <c r="H37" s="24">
        <v>38.95236143028069</v>
      </c>
      <c r="I37" s="24">
        <v>2.827669477895326</v>
      </c>
      <c r="J37" s="45">
        <v>4522236.22147</v>
      </c>
      <c r="K37" s="45">
        <v>5938776.54464</v>
      </c>
      <c r="L37" s="60">
        <v>31.32389052223235</v>
      </c>
      <c r="M37" s="61">
        <v>2.798410683484792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10507.83515</v>
      </c>
      <c r="C38" s="4">
        <v>11792.33811</v>
      </c>
      <c r="D38" s="24">
        <v>12.22423973790643</v>
      </c>
      <c r="E38" s="24">
        <v>0.0567396891430693</v>
      </c>
      <c r="F38" s="41">
        <v>70700.48449</v>
      </c>
      <c r="G38" s="41">
        <v>98594.47517</v>
      </c>
      <c r="H38" s="24">
        <v>39.45374756794683</v>
      </c>
      <c r="I38" s="24">
        <v>0.061246969031598646</v>
      </c>
      <c r="J38" s="45">
        <v>105734.27385</v>
      </c>
      <c r="K38" s="45">
        <v>128301.19646</v>
      </c>
      <c r="L38" s="60">
        <v>21.34305347574864</v>
      </c>
      <c r="M38" s="61">
        <v>0.060456802201388375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420079.68561</v>
      </c>
      <c r="C39" s="4">
        <v>584371.10211</v>
      </c>
      <c r="D39" s="24">
        <v>39.10958375943163</v>
      </c>
      <c r="E39" s="24">
        <v>2.8117438940965203</v>
      </c>
      <c r="F39" s="41">
        <v>2964683.94281</v>
      </c>
      <c r="G39" s="41">
        <v>4386597.87344</v>
      </c>
      <c r="H39" s="24">
        <v>47.961737509269724</v>
      </c>
      <c r="I39" s="24">
        <v>2.724958205268736</v>
      </c>
      <c r="J39" s="45">
        <v>4073927.50938</v>
      </c>
      <c r="K39" s="45">
        <v>5691708.37438</v>
      </c>
      <c r="L39" s="60">
        <v>39.71059527385173</v>
      </c>
      <c r="M39" s="61">
        <v>2.6819896998011004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420079.68561</v>
      </c>
      <c r="C40" s="11">
        <v>584371.10211</v>
      </c>
      <c r="D40" s="23">
        <v>39.10958375943163</v>
      </c>
      <c r="E40" s="23">
        <v>2.8117438940965203</v>
      </c>
      <c r="F40" s="40">
        <v>2964683.94281</v>
      </c>
      <c r="G40" s="40">
        <v>4386597.87344</v>
      </c>
      <c r="H40" s="23">
        <v>47.961737509269724</v>
      </c>
      <c r="I40" s="23">
        <v>2.724958205268736</v>
      </c>
      <c r="J40" s="44">
        <v>4073927.50938</v>
      </c>
      <c r="K40" s="44">
        <v>5691708.37438</v>
      </c>
      <c r="L40" s="58">
        <v>39.71059527385173</v>
      </c>
      <c r="M40" s="59">
        <v>2.6819896998011004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14860738.168069998</v>
      </c>
      <c r="C41" s="37">
        <v>19200022.93988</v>
      </c>
      <c r="D41" s="38">
        <v>29.199658339539635</v>
      </c>
      <c r="E41" s="39">
        <v>92.38230137115619</v>
      </c>
      <c r="F41" s="37">
        <v>108883640.13430002</v>
      </c>
      <c r="G41" s="37">
        <v>147189185.17831</v>
      </c>
      <c r="H41" s="38">
        <v>35.18025756372848</v>
      </c>
      <c r="I41" s="39">
        <v>91.43404283919969</v>
      </c>
      <c r="J41" s="37">
        <v>152993535.01724002</v>
      </c>
      <c r="K41" s="37">
        <v>194453363.01178</v>
      </c>
      <c r="L41" s="64">
        <v>27.099071859388108</v>
      </c>
      <c r="M41" s="65">
        <v>91.62836223949859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1130059.5369300023</v>
      </c>
      <c r="C42" s="32">
        <v>1583203.5601200014</v>
      </c>
      <c r="D42" s="33">
        <v>40.099128265493114</v>
      </c>
      <c r="E42" s="33">
        <v>7.617698628843801</v>
      </c>
      <c r="F42" s="42">
        <v>9513032.003699988</v>
      </c>
      <c r="G42" s="42">
        <v>13789352.58269</v>
      </c>
      <c r="H42" s="34">
        <v>44.95223581006334</v>
      </c>
      <c r="I42" s="34">
        <v>8.565957160800304</v>
      </c>
      <c r="J42" s="42">
        <v>13443287.660759985</v>
      </c>
      <c r="K42" s="42">
        <v>17766257.921220005</v>
      </c>
      <c r="L42" s="34">
        <v>32.15709110412378</v>
      </c>
      <c r="M42" s="66">
        <v>8.37163776050142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15990797.705</v>
      </c>
      <c r="C43" s="54">
        <v>20783226.5</v>
      </c>
      <c r="D43" s="55">
        <v>29.96991696981761</v>
      </c>
      <c r="E43" s="56">
        <v>100</v>
      </c>
      <c r="F43" s="57">
        <v>118396672.13800001</v>
      </c>
      <c r="G43" s="57">
        <v>160978537.761</v>
      </c>
      <c r="H43" s="55">
        <v>35.965424411057526</v>
      </c>
      <c r="I43" s="56">
        <v>100</v>
      </c>
      <c r="J43" s="57">
        <v>166436822.678</v>
      </c>
      <c r="K43" s="57">
        <v>212219620.933</v>
      </c>
      <c r="L43" s="55">
        <v>27.507613710924122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65</v>
      </c>
      <c r="C3" s="70"/>
      <c r="D3" s="70"/>
      <c r="E3" s="70"/>
      <c r="F3" s="70" t="s">
        <v>66</v>
      </c>
      <c r="G3" s="70"/>
      <c r="H3" s="70"/>
      <c r="I3" s="70"/>
      <c r="J3" s="70" t="s">
        <v>55</v>
      </c>
      <c r="K3" s="70"/>
      <c r="L3" s="70"/>
      <c r="M3" s="71"/>
    </row>
    <row r="4" spans="1:13" ht="37.5" customHeight="1">
      <c r="A4" s="7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914989.44854</v>
      </c>
      <c r="C5" s="6">
        <v>1479032.47679</v>
      </c>
      <c r="D5" s="7">
        <v>61.6447576690653</v>
      </c>
      <c r="E5" s="16">
        <v>7.703284946175402</v>
      </c>
      <c r="F5" s="6">
        <v>7732030.21762</v>
      </c>
      <c r="G5" s="6">
        <v>11310325.19039</v>
      </c>
      <c r="H5" s="7">
        <v>46.27885396277508</v>
      </c>
      <c r="I5" s="16">
        <v>7.684209391259479</v>
      </c>
      <c r="J5" s="13">
        <v>11478498.71779</v>
      </c>
      <c r="K5" s="13">
        <v>14765386.36552</v>
      </c>
      <c r="L5" s="14">
        <v>28.635170230369965</v>
      </c>
      <c r="M5" s="15">
        <v>7.593278993393141</v>
      </c>
    </row>
    <row r="6" spans="1:13" ht="30" customHeight="1">
      <c r="A6" s="21" t="s">
        <v>53</v>
      </c>
      <c r="B6" s="6">
        <v>159967.66446</v>
      </c>
      <c r="C6" s="6">
        <v>208670.46828</v>
      </c>
      <c r="D6" s="7">
        <v>30.4454053163839</v>
      </c>
      <c r="E6" s="16">
        <v>1.0868240571034662</v>
      </c>
      <c r="F6" s="6">
        <v>1364771.47626</v>
      </c>
      <c r="G6" s="6">
        <v>1863884.66159</v>
      </c>
      <c r="H6" s="7">
        <v>36.5711911489946</v>
      </c>
      <c r="I6" s="16">
        <v>1.2663190297113385</v>
      </c>
      <c r="J6" s="13">
        <v>1825227.28836</v>
      </c>
      <c r="K6" s="13">
        <v>2420232.89382</v>
      </c>
      <c r="L6" s="14">
        <v>32.59898694559971</v>
      </c>
      <c r="M6" s="15">
        <v>1.2446341150054483</v>
      </c>
    </row>
    <row r="7" spans="1:13" ht="30" customHeight="1">
      <c r="A7" s="21" t="s">
        <v>33</v>
      </c>
      <c r="B7" s="6">
        <v>213863.10669</v>
      </c>
      <c r="C7" s="6">
        <v>230282.88101</v>
      </c>
      <c r="D7" s="7">
        <v>7.677703075641236</v>
      </c>
      <c r="E7" s="16">
        <v>1.1993885722484416</v>
      </c>
      <c r="F7" s="6">
        <v>1411485.19976</v>
      </c>
      <c r="G7" s="6">
        <v>1886243.83036</v>
      </c>
      <c r="H7" s="7">
        <v>33.63539558762111</v>
      </c>
      <c r="I7" s="16">
        <v>1.2815097984780202</v>
      </c>
      <c r="J7" s="13">
        <v>1913099.73085</v>
      </c>
      <c r="K7" s="13">
        <v>2542872.42313</v>
      </c>
      <c r="L7" s="14">
        <v>32.9189682129216</v>
      </c>
      <c r="M7" s="15">
        <v>1.3077029801618563</v>
      </c>
    </row>
    <row r="8" spans="1:13" ht="30" customHeight="1">
      <c r="A8" s="21" t="s">
        <v>34</v>
      </c>
      <c r="B8" s="6">
        <v>240073.63655</v>
      </c>
      <c r="C8" s="6">
        <v>326357.80081</v>
      </c>
      <c r="D8" s="7">
        <v>35.94070781779891</v>
      </c>
      <c r="E8" s="16">
        <v>1.6997781816819004</v>
      </c>
      <c r="F8" s="6">
        <v>1658391.97837</v>
      </c>
      <c r="G8" s="6">
        <v>2449582.83314</v>
      </c>
      <c r="H8" s="7">
        <v>47.70831414341774</v>
      </c>
      <c r="I8" s="16">
        <v>1.6642410447292657</v>
      </c>
      <c r="J8" s="13">
        <v>2277785.56096</v>
      </c>
      <c r="K8" s="13">
        <v>3191196.93865</v>
      </c>
      <c r="L8" s="14">
        <v>40.10085028834022</v>
      </c>
      <c r="M8" s="15">
        <v>1.6411117242835633</v>
      </c>
    </row>
    <row r="9" spans="1:13" ht="30" customHeight="1">
      <c r="A9" s="21" t="s">
        <v>52</v>
      </c>
      <c r="B9" s="6">
        <v>107576.41703</v>
      </c>
      <c r="C9" s="6">
        <v>134004.31701</v>
      </c>
      <c r="D9" s="7">
        <v>24.566629666267854</v>
      </c>
      <c r="E9" s="16">
        <v>0.6979383172072269</v>
      </c>
      <c r="F9" s="6">
        <v>792730.41275</v>
      </c>
      <c r="G9" s="6">
        <v>1025201.00847</v>
      </c>
      <c r="H9" s="7">
        <v>29.325303026227306</v>
      </c>
      <c r="I9" s="16">
        <v>0.696519249853878</v>
      </c>
      <c r="J9" s="13">
        <v>1067654.36827</v>
      </c>
      <c r="K9" s="13">
        <v>1360480.31049</v>
      </c>
      <c r="L9" s="14">
        <v>27.4270354641538</v>
      </c>
      <c r="M9" s="15">
        <v>0.6996434977612508</v>
      </c>
    </row>
    <row r="10" spans="1:13" ht="30" customHeight="1">
      <c r="A10" s="21" t="s">
        <v>35</v>
      </c>
      <c r="B10" s="6">
        <v>1221214.00182</v>
      </c>
      <c r="C10" s="6">
        <v>1487455.07735</v>
      </c>
      <c r="D10" s="7">
        <v>21.80134482025391</v>
      </c>
      <c r="E10" s="16">
        <v>7.747152605012964</v>
      </c>
      <c r="F10" s="6">
        <v>9298752.75532</v>
      </c>
      <c r="G10" s="6">
        <v>11820897.99623</v>
      </c>
      <c r="H10" s="7">
        <v>27.12347889309168</v>
      </c>
      <c r="I10" s="16">
        <v>8.031091402476182</v>
      </c>
      <c r="J10" s="13">
        <v>12793281.06665</v>
      </c>
      <c r="K10" s="13">
        <v>15525804.71079</v>
      </c>
      <c r="L10" s="14">
        <v>21.35905269261414</v>
      </c>
      <c r="M10" s="15">
        <v>7.984333348788339</v>
      </c>
    </row>
    <row r="11" spans="1:13" ht="30" customHeight="1">
      <c r="A11" s="21" t="s">
        <v>36</v>
      </c>
      <c r="B11" s="6">
        <v>896472.5638</v>
      </c>
      <c r="C11" s="6">
        <v>1099879.16012</v>
      </c>
      <c r="D11" s="7">
        <v>22.689662186402305</v>
      </c>
      <c r="E11" s="16">
        <v>5.728530447927029</v>
      </c>
      <c r="F11" s="6">
        <v>6433465.42577</v>
      </c>
      <c r="G11" s="6">
        <v>8442191.87093</v>
      </c>
      <c r="H11" s="7">
        <v>31.22308603872822</v>
      </c>
      <c r="I11" s="16">
        <v>5.735606091373385</v>
      </c>
      <c r="J11" s="13">
        <v>8814082.82623</v>
      </c>
      <c r="K11" s="13">
        <v>11277658.92185</v>
      </c>
      <c r="L11" s="14">
        <v>27.95045320301047</v>
      </c>
      <c r="M11" s="15">
        <v>5.799672860976334</v>
      </c>
    </row>
    <row r="12" spans="1:13" ht="30" customHeight="1">
      <c r="A12" s="21" t="s">
        <v>37</v>
      </c>
      <c r="B12" s="6">
        <v>687434.05658</v>
      </c>
      <c r="C12" s="6">
        <v>825490.68511</v>
      </c>
      <c r="D12" s="7">
        <v>20.082890454516445</v>
      </c>
      <c r="E12" s="16">
        <v>4.299425514723679</v>
      </c>
      <c r="F12" s="6">
        <v>5529700.32692</v>
      </c>
      <c r="G12" s="6">
        <v>6677843.81263</v>
      </c>
      <c r="H12" s="7">
        <v>20.763213516662788</v>
      </c>
      <c r="I12" s="16">
        <v>4.536912005145101</v>
      </c>
      <c r="J12" s="13">
        <v>7779243.8131</v>
      </c>
      <c r="K12" s="13">
        <v>8980744.56357</v>
      </c>
      <c r="L12" s="14">
        <v>15.444955568132615</v>
      </c>
      <c r="M12" s="15">
        <v>4.6184567983151545</v>
      </c>
    </row>
    <row r="13" spans="1:13" ht="30" customHeight="1">
      <c r="A13" s="21" t="s">
        <v>38</v>
      </c>
      <c r="B13" s="6">
        <v>4162224.11806</v>
      </c>
      <c r="C13" s="6">
        <v>6700228.80174</v>
      </c>
      <c r="D13" s="7">
        <v>60.97712693239009</v>
      </c>
      <c r="E13" s="16">
        <v>34.896983314655756</v>
      </c>
      <c r="F13" s="6">
        <v>31914524.54166</v>
      </c>
      <c r="G13" s="6">
        <v>47793451.45481</v>
      </c>
      <c r="H13" s="7">
        <v>49.75454637408826</v>
      </c>
      <c r="I13" s="16">
        <v>32.470762982287994</v>
      </c>
      <c r="J13" s="13">
        <v>44159790.00373</v>
      </c>
      <c r="K13" s="13">
        <v>61391097.01783</v>
      </c>
      <c r="L13" s="14">
        <v>39.02035542434541</v>
      </c>
      <c r="M13" s="15">
        <v>31.57111611081312</v>
      </c>
    </row>
    <row r="14" spans="1:13" ht="30" customHeight="1">
      <c r="A14" s="21" t="s">
        <v>39</v>
      </c>
      <c r="B14" s="6">
        <v>1836138.42405</v>
      </c>
      <c r="C14" s="6">
        <v>2184552.28559</v>
      </c>
      <c r="D14" s="7">
        <v>18.975359209111147</v>
      </c>
      <c r="E14" s="16">
        <v>11.37786289334326</v>
      </c>
      <c r="F14" s="6">
        <v>12582886.3009</v>
      </c>
      <c r="G14" s="6">
        <v>16380416.89069</v>
      </c>
      <c r="H14" s="7">
        <v>30.180123216390985</v>
      </c>
      <c r="I14" s="16">
        <v>11.128818242214065</v>
      </c>
      <c r="J14" s="13">
        <v>17471323.02367</v>
      </c>
      <c r="K14" s="13">
        <v>21726555.42214</v>
      </c>
      <c r="L14" s="14">
        <v>24.355524723027827</v>
      </c>
      <c r="M14" s="15">
        <v>11.17314459653948</v>
      </c>
    </row>
    <row r="15" spans="1:13" ht="30" customHeight="1">
      <c r="A15" s="21" t="s">
        <v>40</v>
      </c>
      <c r="B15" s="6">
        <v>175124.78136</v>
      </c>
      <c r="C15" s="6">
        <v>155859.85273</v>
      </c>
      <c r="D15" s="7">
        <v>-11.000686756260674</v>
      </c>
      <c r="E15" s="16">
        <v>0.8117690964122053</v>
      </c>
      <c r="F15" s="6">
        <v>1104869.42425</v>
      </c>
      <c r="G15" s="6">
        <v>1190048.57715</v>
      </c>
      <c r="H15" s="7">
        <v>7.7094316333191</v>
      </c>
      <c r="I15" s="16">
        <v>0.8085163157254623</v>
      </c>
      <c r="J15" s="13">
        <v>1610385.40329</v>
      </c>
      <c r="K15" s="13">
        <v>1588548.25325</v>
      </c>
      <c r="L15" s="14">
        <v>-1.3560201176306563</v>
      </c>
      <c r="M15" s="15">
        <v>0.81693020302959</v>
      </c>
    </row>
    <row r="16" spans="1:13" ht="30" customHeight="1">
      <c r="A16" s="21" t="s">
        <v>41</v>
      </c>
      <c r="B16" s="6">
        <v>1509696.97588</v>
      </c>
      <c r="C16" s="6">
        <v>1786529.65675</v>
      </c>
      <c r="D16" s="7">
        <v>18.33696995442643</v>
      </c>
      <c r="E16" s="16">
        <v>9.304830844963387</v>
      </c>
      <c r="F16" s="6">
        <v>11071783.99962</v>
      </c>
      <c r="G16" s="6">
        <v>14064590.03953</v>
      </c>
      <c r="H16" s="7">
        <v>27.030928710429297</v>
      </c>
      <c r="I16" s="16">
        <v>9.555450709569238</v>
      </c>
      <c r="J16" s="13">
        <v>15481578.69959</v>
      </c>
      <c r="K16" s="13">
        <v>18538654.2177</v>
      </c>
      <c r="L16" s="14">
        <v>19.746536044098413</v>
      </c>
      <c r="M16" s="15">
        <v>9.533727743539682</v>
      </c>
    </row>
    <row r="17" spans="1:13" ht="30" customHeight="1">
      <c r="A17" s="21" t="s">
        <v>42</v>
      </c>
      <c r="B17" s="6">
        <v>2735962.97325</v>
      </c>
      <c r="C17" s="6">
        <v>2581679.47659</v>
      </c>
      <c r="D17" s="7">
        <v>-5.639093005587323</v>
      </c>
      <c r="E17" s="16">
        <v>13.446231208545296</v>
      </c>
      <c r="F17" s="6">
        <v>17988248.0751</v>
      </c>
      <c r="G17" s="6">
        <v>22284507.01239</v>
      </c>
      <c r="H17" s="7">
        <v>23.88369850890059</v>
      </c>
      <c r="I17" s="16">
        <v>15.140043737176606</v>
      </c>
      <c r="J17" s="13">
        <v>26321584.51475</v>
      </c>
      <c r="K17" s="13">
        <v>31144130.97304</v>
      </c>
      <c r="L17" s="14">
        <v>18.321641904147366</v>
      </c>
      <c r="M17" s="15">
        <v>16.01624702739303</v>
      </c>
    </row>
    <row r="18" spans="1:13" s="5" customFormat="1" ht="39" customHeight="1" thickBot="1">
      <c r="A18" s="26" t="s">
        <v>29</v>
      </c>
      <c r="B18" s="27">
        <v>14860738.16807</v>
      </c>
      <c r="C18" s="27">
        <v>19200022.93988</v>
      </c>
      <c r="D18" s="28">
        <v>29.19965833953962</v>
      </c>
      <c r="E18" s="27">
        <v>100</v>
      </c>
      <c r="F18" s="27">
        <v>108883640.13430001</v>
      </c>
      <c r="G18" s="27">
        <v>147189185.17830998</v>
      </c>
      <c r="H18" s="28">
        <v>35.180257563728475</v>
      </c>
      <c r="I18" s="27">
        <v>100</v>
      </c>
      <c r="J18" s="29">
        <v>152993535.01724</v>
      </c>
      <c r="K18" s="29">
        <v>194453363.01178002</v>
      </c>
      <c r="L18" s="30">
        <v>27.09907185938815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78" t="s">
        <v>67</v>
      </c>
      <c r="B1" s="79"/>
      <c r="C1" s="79"/>
      <c r="D1" s="79"/>
      <c r="E1" s="79"/>
      <c r="F1" s="79"/>
      <c r="G1" s="79"/>
      <c r="H1" s="80"/>
    </row>
    <row r="2" spans="1:8" ht="15" customHeight="1">
      <c r="A2" s="81" t="s">
        <v>68</v>
      </c>
      <c r="B2" s="82"/>
      <c r="C2" s="82"/>
      <c r="D2" s="82"/>
      <c r="E2" s="82"/>
      <c r="F2" s="82"/>
      <c r="G2" s="82"/>
      <c r="H2" s="83"/>
    </row>
    <row r="3" spans="1:8" ht="15" customHeight="1">
      <c r="A3" s="81"/>
      <c r="B3" s="82"/>
      <c r="C3" s="82"/>
      <c r="D3" s="82"/>
      <c r="E3" s="82"/>
      <c r="F3" s="82"/>
      <c r="G3" s="82"/>
      <c r="H3" s="83"/>
    </row>
    <row r="4" spans="1:8" ht="15" customHeight="1">
      <c r="A4" s="84" t="s">
        <v>69</v>
      </c>
      <c r="B4" s="85"/>
      <c r="C4" s="85"/>
      <c r="D4" s="86"/>
      <c r="E4" s="86"/>
      <c r="F4" s="86"/>
      <c r="G4" s="86"/>
      <c r="H4" s="87" t="s">
        <v>70</v>
      </c>
    </row>
    <row r="5" spans="1:8" ht="15" customHeight="1">
      <c r="A5" s="88" t="s">
        <v>71</v>
      </c>
      <c r="B5" s="89">
        <v>2019</v>
      </c>
      <c r="C5" s="90"/>
      <c r="D5" s="89">
        <v>2020</v>
      </c>
      <c r="E5" s="91"/>
      <c r="F5" s="89">
        <v>2021</v>
      </c>
      <c r="G5" s="91"/>
      <c r="H5" s="92" t="s">
        <v>72</v>
      </c>
    </row>
    <row r="6" spans="1:8" ht="15" customHeight="1">
      <c r="A6" s="88"/>
      <c r="B6" s="93" t="s">
        <v>70</v>
      </c>
      <c r="C6" s="93" t="s">
        <v>73</v>
      </c>
      <c r="D6" s="93" t="s">
        <v>70</v>
      </c>
      <c r="E6" s="93" t="s">
        <v>73</v>
      </c>
      <c r="F6" s="93" t="s">
        <v>70</v>
      </c>
      <c r="G6" s="93" t="s">
        <v>73</v>
      </c>
      <c r="H6" s="94" t="s">
        <v>74</v>
      </c>
    </row>
    <row r="7" spans="1:8" ht="15" customHeight="1">
      <c r="A7" s="95" t="s">
        <v>75</v>
      </c>
      <c r="B7" s="96">
        <v>196083319.13</v>
      </c>
      <c r="C7" s="96">
        <f>B7</f>
        <v>196083319.13</v>
      </c>
      <c r="D7" s="96">
        <v>205303358.99</v>
      </c>
      <c r="E7" s="96">
        <f>D7</f>
        <v>205303358.99</v>
      </c>
      <c r="F7" s="97">
        <v>219750477.66</v>
      </c>
      <c r="G7" s="96">
        <f>F7</f>
        <v>219750477.66</v>
      </c>
      <c r="H7" s="98">
        <f aca="true" t="shared" si="0" ref="H7:H15">((F7-D7)/D7)*100</f>
        <v>7.036961665446342</v>
      </c>
    </row>
    <row r="8" spans="1:8" ht="15" customHeight="1">
      <c r="A8" s="95" t="s">
        <v>76</v>
      </c>
      <c r="B8" s="96">
        <v>189307401.82</v>
      </c>
      <c r="C8" s="96">
        <f>C7+B8</f>
        <v>385390720.95</v>
      </c>
      <c r="D8" s="96">
        <v>191448431.88</v>
      </c>
      <c r="E8" s="96">
        <f aca="true" t="shared" si="1" ref="E8:E18">E7+D8</f>
        <v>396751790.87</v>
      </c>
      <c r="F8" s="99">
        <v>240359460.13</v>
      </c>
      <c r="G8" s="96">
        <f aca="true" t="shared" si="2" ref="G8:G15">G7+F8</f>
        <v>460109937.78999996</v>
      </c>
      <c r="H8" s="98">
        <f t="shared" si="0"/>
        <v>25.54788658736963</v>
      </c>
    </row>
    <row r="9" spans="1:8" ht="15" customHeight="1">
      <c r="A9" s="95" t="s">
        <v>77</v>
      </c>
      <c r="B9" s="96">
        <v>218115698.84</v>
      </c>
      <c r="C9" s="96">
        <f aca="true" t="shared" si="3" ref="C9:C18">C8+B9</f>
        <v>603506419.79</v>
      </c>
      <c r="D9" s="96">
        <v>181778278.43</v>
      </c>
      <c r="E9" s="96">
        <f t="shared" si="1"/>
        <v>578530069.3</v>
      </c>
      <c r="F9" s="99">
        <v>258806231.89</v>
      </c>
      <c r="G9" s="96">
        <f t="shared" si="2"/>
        <v>718916169.68</v>
      </c>
      <c r="H9" s="98">
        <f t="shared" si="0"/>
        <v>42.37467431493045</v>
      </c>
    </row>
    <row r="10" spans="1:8" ht="15" customHeight="1">
      <c r="A10" s="95" t="s">
        <v>78</v>
      </c>
      <c r="B10" s="96">
        <v>207157980.89</v>
      </c>
      <c r="C10" s="96">
        <f t="shared" si="3"/>
        <v>810664400.68</v>
      </c>
      <c r="D10" s="96">
        <v>120918949.16</v>
      </c>
      <c r="E10" s="96">
        <f t="shared" si="1"/>
        <v>699449018.4599999</v>
      </c>
      <c r="F10" s="99">
        <v>276580230.54</v>
      </c>
      <c r="G10" s="96">
        <f t="shared" si="2"/>
        <v>995496400.22</v>
      </c>
      <c r="H10" s="98">
        <f t="shared" si="0"/>
        <v>128.7319170910334</v>
      </c>
    </row>
    <row r="11" spans="1:8" ht="15" customHeight="1">
      <c r="A11" s="95" t="s">
        <v>79</v>
      </c>
      <c r="B11" s="96">
        <v>243589314.94</v>
      </c>
      <c r="C11" s="96">
        <f t="shared" si="3"/>
        <v>1054253715.6199999</v>
      </c>
      <c r="D11" s="96">
        <v>125680841.35</v>
      </c>
      <c r="E11" s="96">
        <f t="shared" si="1"/>
        <v>825129859.81</v>
      </c>
      <c r="F11" s="99">
        <v>254366753.66</v>
      </c>
      <c r="G11" s="96">
        <f t="shared" si="2"/>
        <v>1249863153.88</v>
      </c>
      <c r="H11" s="98">
        <f t="shared" si="0"/>
        <v>102.39103345245071</v>
      </c>
    </row>
    <row r="12" spans="1:8" ht="15" customHeight="1">
      <c r="A12" s="95" t="s">
        <v>80</v>
      </c>
      <c r="B12" s="96">
        <v>152570149.48</v>
      </c>
      <c r="C12" s="96">
        <f t="shared" si="3"/>
        <v>1206823865.1</v>
      </c>
      <c r="D12" s="96">
        <v>182303036.2</v>
      </c>
      <c r="E12" s="96">
        <f t="shared" si="1"/>
        <v>1007432896.01</v>
      </c>
      <c r="F12" s="99">
        <v>313830940.7</v>
      </c>
      <c r="G12" s="96">
        <f t="shared" si="2"/>
        <v>1563694094.5800002</v>
      </c>
      <c r="H12" s="98">
        <f t="shared" si="0"/>
        <v>72.14795060006796</v>
      </c>
    </row>
    <row r="13" spans="1:8" ht="15" customHeight="1">
      <c r="A13" s="95" t="s">
        <v>81</v>
      </c>
      <c r="B13" s="96">
        <v>207771114.23</v>
      </c>
      <c r="C13" s="96">
        <f t="shared" si="3"/>
        <v>1414594979.33</v>
      </c>
      <c r="D13" s="96">
        <v>216195030.89</v>
      </c>
      <c r="E13" s="96">
        <f t="shared" si="1"/>
        <v>1223627926.9</v>
      </c>
      <c r="F13" s="99">
        <v>254835844.5</v>
      </c>
      <c r="G13" s="96">
        <f t="shared" si="2"/>
        <v>1818529939.0800002</v>
      </c>
      <c r="H13" s="98">
        <f t="shared" si="0"/>
        <v>17.87312754179834</v>
      </c>
    </row>
    <row r="14" spans="1:8" ht="15" customHeight="1">
      <c r="A14" s="95" t="s">
        <v>82</v>
      </c>
      <c r="B14" s="96">
        <v>189303620.9</v>
      </c>
      <c r="C14" s="96">
        <f t="shared" si="3"/>
        <v>1603898600.23</v>
      </c>
      <c r="D14" s="96">
        <v>194690414.92</v>
      </c>
      <c r="E14" s="96">
        <f t="shared" si="1"/>
        <v>1418318341.8200002</v>
      </c>
      <c r="F14" s="99">
        <v>304695093.25</v>
      </c>
      <c r="G14" s="96">
        <f t="shared" si="2"/>
        <v>2123225032.3300002</v>
      </c>
      <c r="H14" s="98">
        <f t="shared" si="0"/>
        <v>56.502359592382554</v>
      </c>
    </row>
    <row r="15" spans="1:8" ht="15" customHeight="1">
      <c r="A15" s="95" t="s">
        <v>83</v>
      </c>
      <c r="B15" s="100">
        <v>209996823.51</v>
      </c>
      <c r="C15" s="96">
        <f t="shared" si="3"/>
        <v>1813895423.74</v>
      </c>
      <c r="D15" s="96">
        <v>240073636.55</v>
      </c>
      <c r="E15" s="96">
        <f t="shared" si="1"/>
        <v>1658391978.3700001</v>
      </c>
      <c r="F15" s="97">
        <v>326357800.81</v>
      </c>
      <c r="G15" s="96">
        <f t="shared" si="2"/>
        <v>2449582833.1400003</v>
      </c>
      <c r="H15" s="98">
        <f t="shared" si="0"/>
        <v>35.94070781779891</v>
      </c>
    </row>
    <row r="16" spans="1:8" ht="15" customHeight="1">
      <c r="A16" s="95" t="s">
        <v>84</v>
      </c>
      <c r="B16" s="96">
        <v>209161302.18</v>
      </c>
      <c r="C16" s="96">
        <f t="shared" si="3"/>
        <v>2023056725.92</v>
      </c>
      <c r="D16" s="96">
        <v>251942006.43</v>
      </c>
      <c r="E16" s="96">
        <f t="shared" si="1"/>
        <v>1910333984.8000002</v>
      </c>
      <c r="F16" s="99"/>
      <c r="G16" s="96"/>
      <c r="H16" s="98"/>
    </row>
    <row r="17" spans="1:8" ht="15" customHeight="1">
      <c r="A17" s="95" t="s">
        <v>85</v>
      </c>
      <c r="B17" s="96">
        <v>220639607.68</v>
      </c>
      <c r="C17" s="96">
        <f t="shared" si="3"/>
        <v>2243696333.6</v>
      </c>
      <c r="D17" s="101">
        <v>240336281.62</v>
      </c>
      <c r="E17" s="96">
        <f t="shared" si="1"/>
        <v>2150670266.42</v>
      </c>
      <c r="F17" s="99"/>
      <c r="G17" s="96"/>
      <c r="H17" s="98"/>
    </row>
    <row r="18" spans="1:8" ht="15" customHeight="1">
      <c r="A18" s="95" t="s">
        <v>86</v>
      </c>
      <c r="B18" s="96">
        <v>189592672.73</v>
      </c>
      <c r="C18" s="96">
        <f t="shared" si="3"/>
        <v>2433289006.33</v>
      </c>
      <c r="D18" s="96">
        <v>249335817.46</v>
      </c>
      <c r="E18" s="96">
        <f t="shared" si="1"/>
        <v>2400006083.88</v>
      </c>
      <c r="F18" s="96"/>
      <c r="G18" s="96"/>
      <c r="H18" s="98"/>
    </row>
    <row r="19" spans="1:8" ht="15" customHeight="1" thickBot="1">
      <c r="A19" s="102" t="s">
        <v>87</v>
      </c>
      <c r="B19" s="103">
        <f>SUM(B7:B18)</f>
        <v>2433289006.33</v>
      </c>
      <c r="C19" s="104"/>
      <c r="D19" s="103">
        <f>SUM(D7:D18)</f>
        <v>2400006083.88</v>
      </c>
      <c r="E19" s="105"/>
      <c r="F19" s="103">
        <f>SUM(F7:F18)</f>
        <v>2449582833.1400003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2021-08-02T10:57:35Z</cp:lastPrinted>
  <dcterms:created xsi:type="dcterms:W3CDTF">2010-11-12T12:53:26Z</dcterms:created>
  <dcterms:modified xsi:type="dcterms:W3CDTF">2021-10-01T14:25:58Z</dcterms:modified>
  <cp:category/>
  <cp:version/>
  <cp:contentType/>
  <cp:contentStatus/>
</cp:coreProperties>
</file>