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225" activeTab="0"/>
  </bookViews>
  <sheets>
    <sheet name="SECTOR" sheetId="1" r:id="rId1"/>
    <sheet name="GENERAL SEC" sheetId="2" r:id="rId2"/>
    <sheet name="DENIB" sheetId="3" r:id="rId3"/>
  </sheet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<sst xmlns="http://schemas.openxmlformats.org/spreadsheetml/2006/main" count="108" uniqueCount="86">
  <si>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</si>
  <si>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</si>
  <si>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</si>
  <si>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</si>
  <si>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</si>
  <si>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</si>
  <si>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</si>
  <si>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</si>
  <si>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</si>
  <si>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</si>
  <si>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</si>
  <si>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</si>
  <si>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</si>
  <si>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</si>
  <si>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</si>
  <si>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</si>
  <si>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</si>
  <si>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</si>
  <si>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</si>
  <si>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</si>
  <si>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</si>
  <si>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</si>
  <si>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</si>
  <si>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</si>
  <si>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</si>
  <si>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</si>
  <si>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</si>
  <si>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</si>
  <si>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</si>
  <si>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</si>
  <si>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</si>
  <si>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</si>
  <si>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</si>
  <si>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</si>
  <si>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</si>
  <si>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</si>
  <si>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</si>
  <si>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</si>
  <si>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</si>
  <si>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</si>
  <si>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</si>
  <si>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</si>
  <si>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</si>
  <si>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</si>
  <si>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</si>
  <si>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</si>
  <si>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</si>
  <si>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</si>
  <si>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</si>
  <si>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</si>
  <si>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</si>
  <si>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</si>
  <si>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</si>
  <si>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</si>
  <si>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</si>
  <si>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THE LAST 12 MONTHS</t>
  </si>
  <si>
    <t xml:space="preserve"> 2018/2019</t>
  </si>
  <si>
    <t>T O T A L (TİM*)</t>
  </si>
  <si>
    <t>GENERAL EXPORT TOTAL</t>
  </si>
  <si>
    <t>Pay (2020) (%)</t>
  </si>
  <si>
    <t>Change (2019/2020) (%)</t>
  </si>
  <si>
    <t xml:space="preserve"> 2019/2020</t>
  </si>
  <si>
    <t>Change   (18-19/19-20) (%)</t>
  </si>
  <si>
    <t>Pay (19-20) (%)</t>
  </si>
  <si>
    <t>Export Value Exempted from Exporter Associations' Registration &amp; Warehouse and Free Zone Difference</t>
  </si>
  <si>
    <t>JULY</t>
  </si>
  <si>
    <t>01 JANUARY - 31 JULY</t>
  </si>
  <si>
    <t>DENIZLI EXPORTERS' ASSOCIATION</t>
  </si>
  <si>
    <t>MONTHLY EXPORT REGISTRATION FIGURES</t>
  </si>
  <si>
    <t>MONTHLY</t>
  </si>
  <si>
    <t>CHANGE %</t>
  </si>
  <si>
    <t>CUMULATIVE</t>
  </si>
  <si>
    <t>2019/2020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</si>
  <si>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</si>
  <si>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</si>
  <si>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</si>
  <si>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</si>
  <si>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</si>
  <si>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</si>
  <si>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</si>
  <si>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</si>
  <si>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</si>
  <si>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</si>
  <si>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</si>
  <si>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TOTAL</t>
  </si>
  <si>
    <t xml:space="preserve"> </t>
  </si>
</sst>
</file>

<file path=xl/styles.xml><?xml version="1.0" encoding="utf-8"?>
<styleSheet xmlns="http://schemas.openxmlformats.org/spreadsheetml/2006/main">
  <numFmts count="5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  <numFmt numFmtId="212" formatCode="#,##0.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50" fillId="33" borderId="11" xfId="51" applyFont="1" applyFill="1" applyBorder="1" applyAlignment="1">
      <alignment horizontal="left" vertical="center"/>
      <protection/>
    </xf>
    <xf numFmtId="0" fontId="50" fillId="33" borderId="11" xfId="51" applyFont="1" applyFill="1" applyBorder="1" applyAlignment="1">
      <alignment horizontal="left" vertical="center" wrapText="1"/>
      <protection/>
    </xf>
    <xf numFmtId="0" fontId="51" fillId="33" borderId="11" xfId="51" applyFont="1" applyFill="1" applyBorder="1" applyAlignment="1">
      <alignment horizontal="left" vertical="center"/>
      <protection/>
    </xf>
    <xf numFmtId="0" fontId="51" fillId="0" borderId="16" xfId="50" applyFont="1" applyFill="1" applyBorder="1" applyAlignment="1">
      <alignment horizontal="left" vertical="center"/>
      <protection/>
    </xf>
    <xf numFmtId="0" fontId="52" fillId="0" borderId="15" xfId="0" applyFont="1" applyBorder="1" applyAlignment="1">
      <alignment/>
    </xf>
    <xf numFmtId="3" fontId="11" fillId="34" borderId="17" xfId="50" applyNumberFormat="1" applyFont="1" applyFill="1" applyBorder="1" applyAlignment="1">
      <alignment horizontal="right"/>
      <protection/>
    </xf>
    <xf numFmtId="3" fontId="11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 applyAlignment="1">
      <alignment horizontal="right"/>
      <protection/>
    </xf>
    <xf numFmtId="204" fontId="11" fillId="0" borderId="13" xfId="50" applyNumberFormat="1" applyFont="1" applyBorder="1" applyAlignment="1">
      <alignment horizontal="right"/>
      <protection/>
    </xf>
    <xf numFmtId="3" fontId="15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>
      <alignment/>
      <protection/>
    </xf>
    <xf numFmtId="204" fontId="11" fillId="0" borderId="14" xfId="50" applyNumberFormat="1" applyFont="1" applyBorder="1">
      <alignment/>
      <protection/>
    </xf>
    <xf numFmtId="0" fontId="50" fillId="33" borderId="16" xfId="51" applyFont="1" applyFill="1" applyBorder="1" applyAlignment="1">
      <alignment horizontal="left" vertical="center" wrapText="1"/>
      <protection/>
    </xf>
    <xf numFmtId="3" fontId="16" fillId="0" borderId="18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7" fillId="0" borderId="19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7" fillId="0" borderId="20" xfId="0" applyFont="1" applyBorder="1" applyAlignment="1" quotePrefix="1">
      <alignment horizontal="center"/>
    </xf>
    <xf numFmtId="0" fontId="17" fillId="0" borderId="1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1" xfId="0" applyFont="1" applyBorder="1" applyAlignment="1">
      <alignment/>
    </xf>
    <xf numFmtId="3" fontId="16" fillId="0" borderId="23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210" fontId="16" fillId="0" borderId="22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7" fillId="0" borderId="11" xfId="0" applyFont="1" applyBorder="1" applyAlignment="1" quotePrefix="1">
      <alignment horizontal="left"/>
    </xf>
    <xf numFmtId="0" fontId="17" fillId="0" borderId="15" xfId="0" applyFont="1" applyBorder="1" applyAlignment="1">
      <alignment/>
    </xf>
    <xf numFmtId="3" fontId="17" fillId="0" borderId="26" xfId="0" applyNumberFormat="1" applyFont="1" applyBorder="1" applyAlignment="1">
      <alignment horizontal="right"/>
    </xf>
    <xf numFmtId="3" fontId="16" fillId="0" borderId="27" xfId="0" applyNumberFormat="1" applyFont="1" applyBorder="1" applyAlignment="1">
      <alignment horizontal="right"/>
    </xf>
    <xf numFmtId="3" fontId="16" fillId="0" borderId="28" xfId="0" applyNumberFormat="1" applyFont="1" applyBorder="1" applyAlignment="1">
      <alignment horizontal="right"/>
    </xf>
    <xf numFmtId="0" fontId="16" fillId="0" borderId="29" xfId="0" applyFont="1" applyBorder="1" applyAlignment="1">
      <alignment horizont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2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7" fillId="33" borderId="33" xfId="0" applyFont="1" applyFill="1" applyBorder="1" applyAlignment="1" quotePrefix="1">
      <alignment horizontal="center"/>
    </xf>
    <xf numFmtId="0" fontId="17" fillId="33" borderId="34" xfId="0" applyFont="1" applyFill="1" applyBorder="1" applyAlignment="1" quotePrefix="1">
      <alignment horizontal="center"/>
    </xf>
    <xf numFmtId="0" fontId="17" fillId="33" borderId="35" xfId="0" applyFont="1" applyFill="1" applyBorder="1" applyAlignment="1" quotePrefix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21" xfId="0" applyFont="1" applyBorder="1" applyAlignment="1" quotePrefix="1">
      <alignment horizontal="center"/>
    </xf>
    <xf numFmtId="0" fontId="17" fillId="0" borderId="37" xfId="0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695325</xdr:colOff>
      <xdr:row>33</xdr:row>
      <xdr:rowOff>161925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68655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28" customWidth="1"/>
    <col min="4" max="4" width="9.57421875" style="29" customWidth="1"/>
    <col min="5" max="5" width="7.8515625" style="29" customWidth="1"/>
    <col min="6" max="7" width="11.140625" style="28" customWidth="1"/>
    <col min="8" max="8" width="9.421875" style="29" customWidth="1"/>
    <col min="9" max="9" width="7.8515625" style="29" customWidth="1"/>
    <col min="10" max="11" width="9.57421875" style="28" bestFit="1" customWidth="1"/>
    <col min="12" max="12" width="9.57421875" style="29" customWidth="1"/>
    <col min="13" max="13" width="6.28125" style="29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5.5" customHeight="1" thickBo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37.5" customHeight="1">
      <c r="A3" s="71" t="s">
        <v>2</v>
      </c>
      <c r="B3" s="68" t="s">
        <v>65</v>
      </c>
      <c r="C3" s="68"/>
      <c r="D3" s="68"/>
      <c r="E3" s="68"/>
      <c r="F3" s="68" t="s">
        <v>66</v>
      </c>
      <c r="G3" s="68"/>
      <c r="H3" s="68"/>
      <c r="I3" s="68"/>
      <c r="J3" s="68" t="s">
        <v>55</v>
      </c>
      <c r="K3" s="68"/>
      <c r="L3" s="68"/>
      <c r="M3" s="69"/>
    </row>
    <row r="4" spans="1:13" ht="33.75">
      <c r="A4" s="72"/>
      <c r="B4" s="17">
        <v>2019</v>
      </c>
      <c r="C4" s="17">
        <v>2020</v>
      </c>
      <c r="D4" s="15" t="s">
        <v>60</v>
      </c>
      <c r="E4" s="15" t="s">
        <v>59</v>
      </c>
      <c r="F4" s="17">
        <v>2019</v>
      </c>
      <c r="G4" s="17">
        <v>2020</v>
      </c>
      <c r="H4" s="15" t="s">
        <v>60</v>
      </c>
      <c r="I4" s="15" t="s">
        <v>59</v>
      </c>
      <c r="J4" s="19" t="s">
        <v>56</v>
      </c>
      <c r="K4" s="19" t="s">
        <v>61</v>
      </c>
      <c r="L4" s="15" t="s">
        <v>62</v>
      </c>
      <c r="M4" s="16" t="s">
        <v>63</v>
      </c>
    </row>
    <row r="5" spans="1:13" s="23" customFormat="1" ht="19.5" customHeight="1">
      <c r="A5" s="22" t="s">
        <v>3</v>
      </c>
      <c r="B5" s="20">
        <v>1797318.8379600001</v>
      </c>
      <c r="C5" s="20">
        <v>1960371.67819</v>
      </c>
      <c r="D5" s="24">
        <v>9.072004186806867</v>
      </c>
      <c r="E5" s="24">
        <v>13.05879389748285</v>
      </c>
      <c r="F5" s="20">
        <v>12738854.18008</v>
      </c>
      <c r="G5" s="20">
        <v>13236436.46093</v>
      </c>
      <c r="H5" s="24">
        <v>3.906020697121081</v>
      </c>
      <c r="I5" s="24">
        <v>14.701845575431664</v>
      </c>
      <c r="J5" s="20">
        <v>22690486.67893</v>
      </c>
      <c r="K5" s="20">
        <v>23872723.450430002</v>
      </c>
      <c r="L5" s="24">
        <v>5.210275073552334</v>
      </c>
      <c r="M5" s="25">
        <v>14.332025013453803</v>
      </c>
    </row>
    <row r="6" spans="1:13" ht="19.5" customHeight="1">
      <c r="A6" s="35" t="s">
        <v>4</v>
      </c>
      <c r="B6" s="14">
        <v>1088843.82456</v>
      </c>
      <c r="C6" s="14">
        <v>1228233.36565</v>
      </c>
      <c r="D6" s="26">
        <v>12.801610106603398</v>
      </c>
      <c r="E6" s="26">
        <v>8.181737452381475</v>
      </c>
      <c r="F6" s="14">
        <v>8117229.05294</v>
      </c>
      <c r="G6" s="14">
        <v>8885775.25257</v>
      </c>
      <c r="H6" s="26">
        <v>9.468085656048327</v>
      </c>
      <c r="I6" s="26">
        <v>9.8695216017452</v>
      </c>
      <c r="J6" s="14">
        <v>14834227.042609999</v>
      </c>
      <c r="K6" s="14">
        <v>16108706.10555</v>
      </c>
      <c r="L6" s="26">
        <v>8.591476045763446</v>
      </c>
      <c r="M6" s="27">
        <v>9.670885658207553</v>
      </c>
    </row>
    <row r="7" spans="1:13" ht="19.5" customHeight="1">
      <c r="A7" s="35" t="s">
        <v>5</v>
      </c>
      <c r="B7" s="14">
        <v>546255.51265</v>
      </c>
      <c r="C7" s="14">
        <v>590502.163</v>
      </c>
      <c r="D7" s="26">
        <v>8.099991547060114</v>
      </c>
      <c r="E7" s="26">
        <v>3.9335632770182505</v>
      </c>
      <c r="F7" s="14">
        <v>3791405.71294</v>
      </c>
      <c r="G7" s="14">
        <v>4063733.6517</v>
      </c>
      <c r="H7" s="26">
        <v>7.182769647430488</v>
      </c>
      <c r="I7" s="26">
        <v>4.513630597126799</v>
      </c>
      <c r="J7" s="14">
        <v>6713634.45499</v>
      </c>
      <c r="K7" s="14">
        <v>7060876.28557</v>
      </c>
      <c r="L7" s="26">
        <v>5.172188520361093</v>
      </c>
      <c r="M7" s="27">
        <v>4.2390075749765055</v>
      </c>
    </row>
    <row r="8" spans="1:13" ht="19.5" customHeight="1">
      <c r="A8" s="35" t="s">
        <v>6</v>
      </c>
      <c r="B8" s="14">
        <v>131696.03559</v>
      </c>
      <c r="C8" s="14">
        <v>186169.09891</v>
      </c>
      <c r="D8" s="26">
        <v>41.36272065894765</v>
      </c>
      <c r="E8" s="26">
        <v>1.240144366394056</v>
      </c>
      <c r="F8" s="14">
        <v>1096669.24828</v>
      </c>
      <c r="G8" s="14">
        <v>1364609.68695</v>
      </c>
      <c r="H8" s="26">
        <v>24.432201330550114</v>
      </c>
      <c r="I8" s="26">
        <v>1.5156859587922245</v>
      </c>
      <c r="J8" s="14">
        <v>2143511.78813</v>
      </c>
      <c r="K8" s="14">
        <v>2528377.40013</v>
      </c>
      <c r="L8" s="26">
        <v>17.954909981426184</v>
      </c>
      <c r="M8" s="27">
        <v>1.5179151309383494</v>
      </c>
    </row>
    <row r="9" spans="1:13" ht="19.5" customHeight="1">
      <c r="A9" s="35" t="s">
        <v>7</v>
      </c>
      <c r="B9" s="14">
        <v>130147.26107</v>
      </c>
      <c r="C9" s="14">
        <v>124261.57123</v>
      </c>
      <c r="D9" s="26">
        <v>-4.522330928527463</v>
      </c>
      <c r="E9" s="26">
        <v>0.8277543825608571</v>
      </c>
      <c r="F9" s="14">
        <v>852891.68271</v>
      </c>
      <c r="G9" s="14">
        <v>901735.57572</v>
      </c>
      <c r="H9" s="26">
        <v>5.726857700710852</v>
      </c>
      <c r="I9" s="26">
        <v>1.0015669416190398</v>
      </c>
      <c r="J9" s="14">
        <v>1527894.11605</v>
      </c>
      <c r="K9" s="14">
        <v>1597395.15532</v>
      </c>
      <c r="L9" s="26">
        <v>4.548812547932178</v>
      </c>
      <c r="M9" s="27">
        <v>0.958998556237361</v>
      </c>
    </row>
    <row r="10" spans="1:13" ht="19.5" customHeight="1">
      <c r="A10" s="35" t="s">
        <v>8</v>
      </c>
      <c r="B10" s="14">
        <v>83021.46703</v>
      </c>
      <c r="C10" s="14">
        <v>90274.23595</v>
      </c>
      <c r="D10" s="26">
        <v>8.736016333437227</v>
      </c>
      <c r="E10" s="26">
        <v>0.6013515980868656</v>
      </c>
      <c r="F10" s="14">
        <v>727054.32939</v>
      </c>
      <c r="G10" s="14">
        <v>694740.07355</v>
      </c>
      <c r="H10" s="26">
        <v>-4.444544861882842</v>
      </c>
      <c r="I10" s="26">
        <v>0.7716549168308777</v>
      </c>
      <c r="J10" s="14">
        <v>1432877.02347</v>
      </c>
      <c r="K10" s="14">
        <v>1384277.13176</v>
      </c>
      <c r="L10" s="26">
        <v>-3.391769908648927</v>
      </c>
      <c r="M10" s="27">
        <v>0.831052833964742</v>
      </c>
    </row>
    <row r="11" spans="1:13" ht="19.5" customHeight="1">
      <c r="A11" s="35" t="s">
        <v>9</v>
      </c>
      <c r="B11" s="14">
        <v>112534.87652</v>
      </c>
      <c r="C11" s="14">
        <v>137047.60875</v>
      </c>
      <c r="D11" s="26">
        <v>21.78234249507844</v>
      </c>
      <c r="E11" s="26">
        <v>0.9129271233205715</v>
      </c>
      <c r="F11" s="14">
        <v>889663.67006</v>
      </c>
      <c r="G11" s="14">
        <v>1137929.32942</v>
      </c>
      <c r="H11" s="26">
        <v>27.905563384785253</v>
      </c>
      <c r="I11" s="26">
        <v>1.263909763497774</v>
      </c>
      <c r="J11" s="14">
        <v>1605587.60552</v>
      </c>
      <c r="K11" s="14">
        <v>2276742.26304</v>
      </c>
      <c r="L11" s="26">
        <v>41.8011857598162</v>
      </c>
      <c r="M11" s="27">
        <v>1.3668456022971671</v>
      </c>
    </row>
    <row r="12" spans="1:13" ht="19.5" customHeight="1">
      <c r="A12" s="35" t="s">
        <v>10</v>
      </c>
      <c r="B12" s="14">
        <v>17132.11995</v>
      </c>
      <c r="C12" s="14">
        <v>19105.18777</v>
      </c>
      <c r="D12" s="26">
        <v>11.516775657410689</v>
      </c>
      <c r="E12" s="26">
        <v>0.12726704442674533</v>
      </c>
      <c r="F12" s="14">
        <v>174555.4215</v>
      </c>
      <c r="G12" s="14">
        <v>159943.21958</v>
      </c>
      <c r="H12" s="26">
        <v>-8.37109600746488</v>
      </c>
      <c r="I12" s="26">
        <v>0.17765057249685942</v>
      </c>
      <c r="J12" s="14">
        <v>313874.41949</v>
      </c>
      <c r="K12" s="14">
        <v>268046.36008</v>
      </c>
      <c r="L12" s="26">
        <v>-14.60076277782174</v>
      </c>
      <c r="M12" s="27">
        <v>0.16092203076070102</v>
      </c>
    </row>
    <row r="13" spans="1:13" ht="19.5" customHeight="1">
      <c r="A13" s="35" t="s">
        <v>11</v>
      </c>
      <c r="B13" s="14">
        <v>63096.18754</v>
      </c>
      <c r="C13" s="14">
        <v>74774.16965</v>
      </c>
      <c r="D13" s="26">
        <v>18.5082214398401</v>
      </c>
      <c r="E13" s="26">
        <v>0.49809966200711886</v>
      </c>
      <c r="F13" s="14">
        <v>516134.40109</v>
      </c>
      <c r="G13" s="14">
        <v>500977.92241</v>
      </c>
      <c r="H13" s="26">
        <v>-2.9365371980615405</v>
      </c>
      <c r="I13" s="26">
        <v>0.5564413105984053</v>
      </c>
      <c r="J13" s="14">
        <v>998106.15696</v>
      </c>
      <c r="K13" s="14">
        <v>893260.69263</v>
      </c>
      <c r="L13" s="26">
        <v>-10.504440193950419</v>
      </c>
      <c r="M13" s="27">
        <v>0.5362703847716056</v>
      </c>
    </row>
    <row r="14" spans="1:13" ht="19.5" customHeight="1">
      <c r="A14" s="35" t="s">
        <v>51</v>
      </c>
      <c r="B14" s="14">
        <v>4960.36421</v>
      </c>
      <c r="C14" s="14">
        <v>6099.33039</v>
      </c>
      <c r="D14" s="26">
        <v>22.961341784215485</v>
      </c>
      <c r="E14" s="26">
        <v>0.040629998567008475</v>
      </c>
      <c r="F14" s="14">
        <v>68854.58697</v>
      </c>
      <c r="G14" s="14">
        <v>62105.79324</v>
      </c>
      <c r="H14" s="26">
        <v>-9.80151653939985</v>
      </c>
      <c r="I14" s="26">
        <v>0.06898154078322187</v>
      </c>
      <c r="J14" s="14">
        <v>98741.478</v>
      </c>
      <c r="K14" s="14">
        <v>99730.81702</v>
      </c>
      <c r="L14" s="26">
        <v>1.0019487656443622</v>
      </c>
      <c r="M14" s="27">
        <v>0.0598735442611211</v>
      </c>
    </row>
    <row r="15" spans="1:13" ht="19.5" customHeight="1">
      <c r="A15" s="35" t="s">
        <v>12</v>
      </c>
      <c r="B15" s="14">
        <v>212233.38709</v>
      </c>
      <c r="C15" s="14">
        <v>219740.14865</v>
      </c>
      <c r="D15" s="26">
        <v>3.537031408171729</v>
      </c>
      <c r="E15" s="26">
        <v>1.463774111892917</v>
      </c>
      <c r="F15" s="14">
        <v>1498277.29418</v>
      </c>
      <c r="G15" s="14">
        <v>1347680.65818</v>
      </c>
      <c r="H15" s="26">
        <v>-10.051319377593636</v>
      </c>
      <c r="I15" s="26">
        <v>1.4968827131110154</v>
      </c>
      <c r="J15" s="14">
        <v>2576156.05915</v>
      </c>
      <c r="K15" s="14">
        <v>2354424.00714</v>
      </c>
      <c r="L15" s="26">
        <v>-8.607089280265127</v>
      </c>
      <c r="M15" s="27">
        <v>1.4134819528518778</v>
      </c>
    </row>
    <row r="16" spans="1:13" ht="19.5" customHeight="1">
      <c r="A16" s="35" t="s">
        <v>13</v>
      </c>
      <c r="B16" s="14">
        <v>212233.38709</v>
      </c>
      <c r="C16" s="14">
        <v>219740.14865</v>
      </c>
      <c r="D16" s="26">
        <v>3.537031408171729</v>
      </c>
      <c r="E16" s="26">
        <v>1.463774111892917</v>
      </c>
      <c r="F16" s="14">
        <v>1498277.29418</v>
      </c>
      <c r="G16" s="14">
        <v>1347680.65818</v>
      </c>
      <c r="H16" s="26">
        <v>-10.051319377593636</v>
      </c>
      <c r="I16" s="26">
        <v>1.4968827131110154</v>
      </c>
      <c r="J16" s="14">
        <v>2576156.05915</v>
      </c>
      <c r="K16" s="14">
        <v>2354424.00714</v>
      </c>
      <c r="L16" s="26">
        <v>-8.607089280265127</v>
      </c>
      <c r="M16" s="27">
        <v>1.4134819528518778</v>
      </c>
    </row>
    <row r="17" spans="1:13" ht="19.5" customHeight="1">
      <c r="A17" s="36" t="s">
        <v>14</v>
      </c>
      <c r="B17" s="14">
        <v>496241.62631</v>
      </c>
      <c r="C17" s="14">
        <v>512398.16389</v>
      </c>
      <c r="D17" s="26">
        <v>3.2557803947521085</v>
      </c>
      <c r="E17" s="26">
        <v>3.4132823332084614</v>
      </c>
      <c r="F17" s="14">
        <v>3123347.83296</v>
      </c>
      <c r="G17" s="14">
        <v>3002980.55018</v>
      </c>
      <c r="H17" s="26">
        <v>-3.8537905227778557</v>
      </c>
      <c r="I17" s="26">
        <v>3.3354412605754473</v>
      </c>
      <c r="J17" s="14">
        <v>5280103.57717</v>
      </c>
      <c r="K17" s="14">
        <v>5409593.33774</v>
      </c>
      <c r="L17" s="26">
        <v>2.4524094779103387</v>
      </c>
      <c r="M17" s="27">
        <v>3.247657402394373</v>
      </c>
    </row>
    <row r="18" spans="1:13" ht="19.5" customHeight="1">
      <c r="A18" s="35" t="s">
        <v>15</v>
      </c>
      <c r="B18" s="14">
        <v>496241.62631</v>
      </c>
      <c r="C18" s="14">
        <v>512398.16389</v>
      </c>
      <c r="D18" s="26">
        <v>3.2557803947521085</v>
      </c>
      <c r="E18" s="26">
        <v>3.4132823332084614</v>
      </c>
      <c r="F18" s="14">
        <v>3123347.83296</v>
      </c>
      <c r="G18" s="14">
        <v>3002980.55018</v>
      </c>
      <c r="H18" s="26">
        <v>-3.8537905227778557</v>
      </c>
      <c r="I18" s="26">
        <v>3.3354412605754473</v>
      </c>
      <c r="J18" s="14">
        <v>5280103.57717</v>
      </c>
      <c r="K18" s="14">
        <v>5409593.33774</v>
      </c>
      <c r="L18" s="26">
        <v>2.4524094779103387</v>
      </c>
      <c r="M18" s="27">
        <v>3.247657402394373</v>
      </c>
    </row>
    <row r="19" spans="1:13" s="23" customFormat="1" ht="19.5" customHeight="1">
      <c r="A19" s="37" t="s">
        <v>16</v>
      </c>
      <c r="B19" s="20">
        <v>12515374.99454</v>
      </c>
      <c r="C19" s="20">
        <v>11495132.007819999</v>
      </c>
      <c r="D19" s="24">
        <v>-8.151917039362353</v>
      </c>
      <c r="E19" s="24">
        <v>76.57351990163298</v>
      </c>
      <c r="F19" s="20">
        <v>80449060.24678</v>
      </c>
      <c r="G19" s="20">
        <v>67319766.87363</v>
      </c>
      <c r="H19" s="24">
        <v>-16.32000837906058</v>
      </c>
      <c r="I19" s="24">
        <v>74.77275471170356</v>
      </c>
      <c r="J19" s="20">
        <v>138298689.39525998</v>
      </c>
      <c r="K19" s="20">
        <v>125057013.94007</v>
      </c>
      <c r="L19" s="24">
        <v>-9.574693377856274</v>
      </c>
      <c r="M19" s="25">
        <v>75.0781642328555</v>
      </c>
    </row>
    <row r="20" spans="1:13" ht="19.5" customHeight="1">
      <c r="A20" s="36" t="s">
        <v>17</v>
      </c>
      <c r="B20" s="14">
        <v>1050421.18276</v>
      </c>
      <c r="C20" s="14">
        <v>1033513.28468</v>
      </c>
      <c r="D20" s="26">
        <v>-1.6096303423331733</v>
      </c>
      <c r="E20" s="26">
        <v>6.88463168750113</v>
      </c>
      <c r="F20" s="14">
        <v>7086041.663699999</v>
      </c>
      <c r="G20" s="14">
        <v>5842642.292540001</v>
      </c>
      <c r="H20" s="26">
        <v>-17.54716427268018</v>
      </c>
      <c r="I20" s="26">
        <v>6.489482648215267</v>
      </c>
      <c r="J20" s="14">
        <v>12210515.614899999</v>
      </c>
      <c r="K20" s="14">
        <v>10872391.996580001</v>
      </c>
      <c r="L20" s="26">
        <v>-10.958780616005596</v>
      </c>
      <c r="M20" s="27">
        <v>6.527256698407939</v>
      </c>
    </row>
    <row r="21" spans="1:13" ht="19.5" customHeight="1">
      <c r="A21" s="35" t="s">
        <v>18</v>
      </c>
      <c r="B21" s="14">
        <v>662269.04412</v>
      </c>
      <c r="C21" s="14">
        <v>656049.24625</v>
      </c>
      <c r="D21" s="26">
        <v>-0.9391648190751026</v>
      </c>
      <c r="E21" s="26">
        <v>4.370197748055502</v>
      </c>
      <c r="F21" s="14">
        <v>4691855.85813</v>
      </c>
      <c r="G21" s="14">
        <v>3788960.0902</v>
      </c>
      <c r="H21" s="26">
        <v>-19.24389399911916</v>
      </c>
      <c r="I21" s="26">
        <v>4.208436787500749</v>
      </c>
      <c r="J21" s="14">
        <v>8151655.09522</v>
      </c>
      <c r="K21" s="14">
        <v>7013532.23567</v>
      </c>
      <c r="L21" s="26">
        <v>-13.96186229980923</v>
      </c>
      <c r="M21" s="27">
        <v>4.210584504235794</v>
      </c>
    </row>
    <row r="22" spans="1:13" ht="19.5" customHeight="1">
      <c r="A22" s="35" t="s">
        <v>19</v>
      </c>
      <c r="B22" s="14">
        <v>165835.026</v>
      </c>
      <c r="C22" s="14">
        <v>128379.13184</v>
      </c>
      <c r="D22" s="26">
        <v>-22.586238301672175</v>
      </c>
      <c r="E22" s="26">
        <v>0.8551830461987798</v>
      </c>
      <c r="F22" s="14">
        <v>996721.40172</v>
      </c>
      <c r="G22" s="14">
        <v>758505.19499</v>
      </c>
      <c r="H22" s="26">
        <v>-23.899979103380378</v>
      </c>
      <c r="I22" s="26">
        <v>0.8424794904445267</v>
      </c>
      <c r="J22" s="14">
        <v>1678642.07634</v>
      </c>
      <c r="K22" s="14">
        <v>1426801.00192</v>
      </c>
      <c r="L22" s="26">
        <v>-15.002666617835386</v>
      </c>
      <c r="M22" s="27">
        <v>0.8565821026327038</v>
      </c>
    </row>
    <row r="23" spans="1:13" ht="19.5" customHeight="1">
      <c r="A23" s="35" t="s">
        <v>20</v>
      </c>
      <c r="B23" s="14">
        <v>222317.11264</v>
      </c>
      <c r="C23" s="14">
        <v>249084.90659</v>
      </c>
      <c r="D23" s="26">
        <v>12.040365958398043</v>
      </c>
      <c r="E23" s="26">
        <v>1.6592508932468468</v>
      </c>
      <c r="F23" s="14">
        <v>1397464.40385</v>
      </c>
      <c r="G23" s="14">
        <v>1295177.00735</v>
      </c>
      <c r="H23" s="26">
        <v>-7.319499245791097</v>
      </c>
      <c r="I23" s="26">
        <v>1.43856637026999</v>
      </c>
      <c r="J23" s="14">
        <v>2380218.44334</v>
      </c>
      <c r="K23" s="14">
        <v>2432058.75899</v>
      </c>
      <c r="L23" s="26">
        <v>2.177964623165248</v>
      </c>
      <c r="M23" s="27">
        <v>1.4600900915394408</v>
      </c>
    </row>
    <row r="24" spans="1:13" ht="19.5" customHeight="1">
      <c r="A24" s="36" t="s">
        <v>21</v>
      </c>
      <c r="B24" s="14">
        <v>1730134.5816</v>
      </c>
      <c r="C24" s="14">
        <v>1582527.77778</v>
      </c>
      <c r="D24" s="26">
        <v>-8.531521500685553</v>
      </c>
      <c r="E24" s="26">
        <v>10.541829550481607</v>
      </c>
      <c r="F24" s="14">
        <v>11742201.85889</v>
      </c>
      <c r="G24" s="14">
        <v>10169983.78833</v>
      </c>
      <c r="H24" s="26">
        <v>-13.389465531710965</v>
      </c>
      <c r="I24" s="26">
        <v>11.295905178255657</v>
      </c>
      <c r="J24" s="14">
        <v>19220912.31616</v>
      </c>
      <c r="K24" s="14">
        <v>19015516.63365</v>
      </c>
      <c r="L24" s="26">
        <v>-1.0686052729001478</v>
      </c>
      <c r="M24" s="27">
        <v>11.41599368011402</v>
      </c>
    </row>
    <row r="25" spans="1:13" ht="19.5" customHeight="1">
      <c r="A25" s="35" t="s">
        <v>22</v>
      </c>
      <c r="B25" s="14">
        <v>1730134.5816</v>
      </c>
      <c r="C25" s="14">
        <v>1582527.77778</v>
      </c>
      <c r="D25" s="26">
        <v>-8.531521500685553</v>
      </c>
      <c r="E25" s="26">
        <v>10.541829550481607</v>
      </c>
      <c r="F25" s="14">
        <v>11742201.85889</v>
      </c>
      <c r="G25" s="14">
        <v>10169983.78833</v>
      </c>
      <c r="H25" s="26">
        <v>-13.389465531710965</v>
      </c>
      <c r="I25" s="26">
        <v>11.295905178255657</v>
      </c>
      <c r="J25" s="14">
        <v>19220912.31616</v>
      </c>
      <c r="K25" s="14">
        <v>19015516.63365</v>
      </c>
      <c r="L25" s="26">
        <v>-1.0686052729001478</v>
      </c>
      <c r="M25" s="27">
        <v>11.41599368011402</v>
      </c>
    </row>
    <row r="26" spans="1:13" ht="19.5" customHeight="1">
      <c r="A26" s="35" t="s">
        <v>23</v>
      </c>
      <c r="B26" s="14">
        <v>9734819.23018</v>
      </c>
      <c r="C26" s="14">
        <v>8879090.94536</v>
      </c>
      <c r="D26" s="26">
        <v>-8.790387007568283</v>
      </c>
      <c r="E26" s="26">
        <v>59.14705866365024</v>
      </c>
      <c r="F26" s="14">
        <v>61620816.72418999</v>
      </c>
      <c r="G26" s="14">
        <v>51307140.79276</v>
      </c>
      <c r="H26" s="26">
        <v>-16.737324299989734</v>
      </c>
      <c r="I26" s="26">
        <v>56.987366885232625</v>
      </c>
      <c r="J26" s="14">
        <v>106867261.46419999</v>
      </c>
      <c r="K26" s="14">
        <v>95169105.30984001</v>
      </c>
      <c r="L26" s="26">
        <v>-10.946435787800931</v>
      </c>
      <c r="M26" s="27">
        <v>57.13491385433353</v>
      </c>
    </row>
    <row r="27" spans="1:13" ht="19.5" customHeight="1">
      <c r="A27" s="35" t="s">
        <v>24</v>
      </c>
      <c r="B27" s="14">
        <v>1671698.95521</v>
      </c>
      <c r="C27" s="14">
        <v>1812844.60814</v>
      </c>
      <c r="D27" s="26">
        <v>8.443245866135571</v>
      </c>
      <c r="E27" s="26">
        <v>12.076059029643291</v>
      </c>
      <c r="F27" s="14">
        <v>10382118.79228</v>
      </c>
      <c r="G27" s="14">
        <v>8790127.79399</v>
      </c>
      <c r="H27" s="26">
        <v>-15.33397016680047</v>
      </c>
      <c r="I27" s="26">
        <v>9.763284989657322</v>
      </c>
      <c r="J27" s="14">
        <v>17618104.77349</v>
      </c>
      <c r="K27" s="14">
        <v>16093488.7079</v>
      </c>
      <c r="L27" s="26">
        <v>-8.653689401848109</v>
      </c>
      <c r="M27" s="27">
        <v>9.661749870905684</v>
      </c>
    </row>
    <row r="28" spans="1:13" ht="19.5" customHeight="1">
      <c r="A28" s="35" t="s">
        <v>25</v>
      </c>
      <c r="B28" s="14">
        <v>2900137.81753</v>
      </c>
      <c r="C28" s="14">
        <v>2201411.25234</v>
      </c>
      <c r="D28" s="26">
        <v>-24.092874516739137</v>
      </c>
      <c r="E28" s="26">
        <v>14.664451719915855</v>
      </c>
      <c r="F28" s="14">
        <v>18214061.89884</v>
      </c>
      <c r="G28" s="14">
        <v>12992955.29232</v>
      </c>
      <c r="H28" s="26">
        <v>-28.66525125212469</v>
      </c>
      <c r="I28" s="26">
        <v>14.43140854715779</v>
      </c>
      <c r="J28" s="14">
        <v>30583336.75133</v>
      </c>
      <c r="K28" s="14">
        <v>25365932.3502</v>
      </c>
      <c r="L28" s="26">
        <v>-17.05963101263993</v>
      </c>
      <c r="M28" s="27">
        <v>15.228475196284954</v>
      </c>
    </row>
    <row r="29" spans="1:13" ht="19.5" customHeight="1">
      <c r="A29" s="35" t="s">
        <v>26</v>
      </c>
      <c r="B29" s="14">
        <v>88616.06045</v>
      </c>
      <c r="C29" s="14">
        <v>141332.83762</v>
      </c>
      <c r="D29" s="26">
        <v>59.488964982532124</v>
      </c>
      <c r="E29" s="26">
        <v>0.9414726900819422</v>
      </c>
      <c r="F29" s="14">
        <v>579884.57639</v>
      </c>
      <c r="G29" s="14">
        <v>641907.93617</v>
      </c>
      <c r="H29" s="26">
        <v>10.695811253701356</v>
      </c>
      <c r="I29" s="26">
        <v>0.7129737206136462</v>
      </c>
      <c r="J29" s="14">
        <v>927771.04432</v>
      </c>
      <c r="K29" s="14">
        <v>1104337.53303</v>
      </c>
      <c r="L29" s="26">
        <v>19.031256665205866</v>
      </c>
      <c r="M29" s="27">
        <v>0.6629906796996277</v>
      </c>
    </row>
    <row r="30" spans="1:13" ht="19.5" customHeight="1">
      <c r="A30" s="35" t="s">
        <v>53</v>
      </c>
      <c r="B30" s="14">
        <v>947242.32442</v>
      </c>
      <c r="C30" s="14">
        <v>987931.44354</v>
      </c>
      <c r="D30" s="26">
        <v>4.295534317991349</v>
      </c>
      <c r="E30" s="26">
        <v>6.580993415464549</v>
      </c>
      <c r="F30" s="14">
        <v>6319560.73157</v>
      </c>
      <c r="G30" s="14">
        <v>5698331.42165</v>
      </c>
      <c r="H30" s="26">
        <v>-9.830260935963263</v>
      </c>
      <c r="I30" s="26">
        <v>6.329195085551155</v>
      </c>
      <c r="J30" s="14">
        <v>11280556.59248</v>
      </c>
      <c r="K30" s="14">
        <v>10614627.24033</v>
      </c>
      <c r="L30" s="26">
        <v>-5.903337718228652</v>
      </c>
      <c r="M30" s="27">
        <v>6.372507243791553</v>
      </c>
    </row>
    <row r="31" spans="1:13" ht="19.5" customHeight="1">
      <c r="A31" s="35" t="s">
        <v>27</v>
      </c>
      <c r="B31" s="14">
        <v>682396.39106</v>
      </c>
      <c r="C31" s="14">
        <v>668268.41525</v>
      </c>
      <c r="D31" s="26">
        <v>-2.0703473809488364</v>
      </c>
      <c r="E31" s="26">
        <v>4.451594358374235</v>
      </c>
      <c r="F31" s="14">
        <v>4479359.04767</v>
      </c>
      <c r="G31" s="14">
        <v>4023991.73464</v>
      </c>
      <c r="H31" s="26">
        <v>-10.165903384477872</v>
      </c>
      <c r="I31" s="26">
        <v>4.469488842719383</v>
      </c>
      <c r="J31" s="14">
        <v>7709368.90993</v>
      </c>
      <c r="K31" s="14">
        <v>7378331.37298</v>
      </c>
      <c r="L31" s="26">
        <v>-4.293964146969397</v>
      </c>
      <c r="M31" s="27">
        <v>4.429592208642436</v>
      </c>
    </row>
    <row r="32" spans="1:13" ht="19.5" customHeight="1">
      <c r="A32" s="35" t="s">
        <v>28</v>
      </c>
      <c r="B32" s="14">
        <v>709203.38446</v>
      </c>
      <c r="C32" s="14">
        <v>755128.5326</v>
      </c>
      <c r="D32" s="26">
        <v>6.475596302317181</v>
      </c>
      <c r="E32" s="26">
        <v>5.030203192099127</v>
      </c>
      <c r="F32" s="14">
        <v>4777980.14466</v>
      </c>
      <c r="G32" s="14">
        <v>4511505.59703</v>
      </c>
      <c r="H32" s="26">
        <v>-5.577138028248592</v>
      </c>
      <c r="I32" s="26">
        <v>5.010975483923449</v>
      </c>
      <c r="J32" s="14">
        <v>8117235.80047</v>
      </c>
      <c r="K32" s="14">
        <v>7854511.31892</v>
      </c>
      <c r="L32" s="26">
        <v>-3.23662497934072</v>
      </c>
      <c r="M32" s="27">
        <v>4.71546754709253</v>
      </c>
    </row>
    <row r="33" spans="1:13" ht="19.5" customHeight="1">
      <c r="A33" s="35" t="s">
        <v>29</v>
      </c>
      <c r="B33" s="14">
        <v>1239199.82916</v>
      </c>
      <c r="C33" s="14">
        <v>1047754.62199</v>
      </c>
      <c r="D33" s="26">
        <v>-15.449098899551364</v>
      </c>
      <c r="E33" s="26">
        <v>6.979498742980901</v>
      </c>
      <c r="F33" s="14">
        <v>8399163.7055</v>
      </c>
      <c r="G33" s="14">
        <v>7021033.24901</v>
      </c>
      <c r="H33" s="26">
        <v>-16.40794851501182</v>
      </c>
      <c r="I33" s="26">
        <v>7.798333555379287</v>
      </c>
      <c r="J33" s="14">
        <v>15571364.76514</v>
      </c>
      <c r="K33" s="14">
        <v>12444834.0203</v>
      </c>
      <c r="L33" s="26">
        <v>-20.07872008649776</v>
      </c>
      <c r="M33" s="27">
        <v>7.471274604993081</v>
      </c>
    </row>
    <row r="34" spans="1:13" ht="19.5" customHeight="1">
      <c r="A34" s="35" t="s">
        <v>30</v>
      </c>
      <c r="B34" s="14">
        <v>315492.89546</v>
      </c>
      <c r="C34" s="14">
        <v>351646.18982</v>
      </c>
      <c r="D34" s="26">
        <v>11.45930538539931</v>
      </c>
      <c r="E34" s="26">
        <v>2.3424512651265954</v>
      </c>
      <c r="F34" s="14">
        <v>2050942.53885</v>
      </c>
      <c r="G34" s="14">
        <v>2069710.39312</v>
      </c>
      <c r="H34" s="26">
        <v>0.9150843533882467</v>
      </c>
      <c r="I34" s="26">
        <v>2.2988485364117612</v>
      </c>
      <c r="J34" s="14">
        <v>3280155.29313</v>
      </c>
      <c r="K34" s="14">
        <v>3533839.73564</v>
      </c>
      <c r="L34" s="26">
        <v>7.733915617998939</v>
      </c>
      <c r="M34" s="27">
        <v>2.1215459388156734</v>
      </c>
    </row>
    <row r="35" spans="1:13" ht="19.5" customHeight="1">
      <c r="A35" s="35" t="s">
        <v>31</v>
      </c>
      <c r="B35" s="14">
        <v>507955.38106</v>
      </c>
      <c r="C35" s="14">
        <v>346644.09848</v>
      </c>
      <c r="D35" s="26">
        <v>-31.75697878096616</v>
      </c>
      <c r="E35" s="26">
        <v>2.3091304002150217</v>
      </c>
      <c r="F35" s="14">
        <v>2157852.62557</v>
      </c>
      <c r="G35" s="14">
        <v>1955787.84844</v>
      </c>
      <c r="H35" s="26">
        <v>-9.36416021815319</v>
      </c>
      <c r="I35" s="26">
        <v>2.172313598976803</v>
      </c>
      <c r="J35" s="14">
        <v>4634509.52616</v>
      </c>
      <c r="K35" s="14">
        <v>3900827.21945</v>
      </c>
      <c r="L35" s="26">
        <v>-15.830851195118903</v>
      </c>
      <c r="M35" s="27">
        <v>2.3418674202968597</v>
      </c>
    </row>
    <row r="36" spans="1:13" ht="19.5" customHeight="1">
      <c r="A36" s="35" t="s">
        <v>49</v>
      </c>
      <c r="B36" s="14">
        <v>233957.42892</v>
      </c>
      <c r="C36" s="14">
        <v>139792.09814</v>
      </c>
      <c r="D36" s="26">
        <v>-40.24891674296829</v>
      </c>
      <c r="E36" s="26">
        <v>0.9312092285440711</v>
      </c>
      <c r="F36" s="14">
        <v>1501987.35636</v>
      </c>
      <c r="G36" s="14">
        <v>1062673.49542</v>
      </c>
      <c r="H36" s="26">
        <v>-29.248838818767275</v>
      </c>
      <c r="I36" s="26">
        <v>1.1803223377292085</v>
      </c>
      <c r="J36" s="14">
        <v>2433609.84403</v>
      </c>
      <c r="K36" s="14">
        <v>2301448.57254</v>
      </c>
      <c r="L36" s="26">
        <v>-5.430668018302548</v>
      </c>
      <c r="M36" s="27">
        <v>1.381678071934717</v>
      </c>
    </row>
    <row r="37" spans="1:13" ht="19.5" customHeight="1">
      <c r="A37" s="35" t="s">
        <v>50</v>
      </c>
      <c r="B37" s="14">
        <v>426254.35249</v>
      </c>
      <c r="C37" s="14">
        <v>416814.21111</v>
      </c>
      <c r="D37" s="26">
        <v>-2.214673310631241</v>
      </c>
      <c r="E37" s="26">
        <v>2.776560657850848</v>
      </c>
      <c r="F37" s="14">
        <v>2689097.4818</v>
      </c>
      <c r="G37" s="14">
        <v>2486472.53792</v>
      </c>
      <c r="H37" s="26">
        <v>-7.535053870355386</v>
      </c>
      <c r="I37" s="26">
        <v>2.761750520085454</v>
      </c>
      <c r="J37" s="14">
        <v>4590312.20104</v>
      </c>
      <c r="K37" s="14">
        <v>4473927.80739</v>
      </c>
      <c r="L37" s="26">
        <v>-2.5354352504309285</v>
      </c>
      <c r="M37" s="27">
        <v>2.685929210257117</v>
      </c>
    </row>
    <row r="38" spans="1:13" ht="19.5" customHeight="1">
      <c r="A38" s="35" t="s">
        <v>32</v>
      </c>
      <c r="B38" s="14">
        <v>12664.40996</v>
      </c>
      <c r="C38" s="14">
        <v>9522.63633</v>
      </c>
      <c r="D38" s="26">
        <v>-24.807895827149938</v>
      </c>
      <c r="E38" s="26">
        <v>0.06343396335381053</v>
      </c>
      <c r="F38" s="14">
        <v>68807.8247</v>
      </c>
      <c r="G38" s="14">
        <v>52643.49305</v>
      </c>
      <c r="H38" s="26">
        <v>-23.491996325237704</v>
      </c>
      <c r="I38" s="26">
        <v>0.058471667027367835</v>
      </c>
      <c r="J38" s="14">
        <v>120935.96268</v>
      </c>
      <c r="K38" s="14">
        <v>102999.43116</v>
      </c>
      <c r="L38" s="26">
        <v>-14.83142906586073</v>
      </c>
      <c r="M38" s="27">
        <v>0.06183586161930106</v>
      </c>
    </row>
    <row r="39" spans="1:13" s="23" customFormat="1" ht="19.5" customHeight="1">
      <c r="A39" s="37" t="s">
        <v>33</v>
      </c>
      <c r="B39" s="20">
        <v>379043.34905</v>
      </c>
      <c r="C39" s="20">
        <v>372759.40753</v>
      </c>
      <c r="D39" s="24">
        <v>-1.6578424435488701</v>
      </c>
      <c r="E39" s="24">
        <v>2.483094573563973</v>
      </c>
      <c r="F39" s="20">
        <v>2507306.5844</v>
      </c>
      <c r="G39" s="20">
        <v>2223066.82349</v>
      </c>
      <c r="H39" s="24">
        <v>-11.33645812117623</v>
      </c>
      <c r="I39" s="24">
        <v>2.469183094655904</v>
      </c>
      <c r="J39" s="20">
        <v>4384155.86415</v>
      </c>
      <c r="K39" s="20">
        <v>4025988.70172</v>
      </c>
      <c r="L39" s="24">
        <v>-8.1695809530586</v>
      </c>
      <c r="M39" s="25">
        <v>2.4170083022468947</v>
      </c>
    </row>
    <row r="40" spans="1:13" ht="19.5" customHeight="1">
      <c r="A40" s="35" t="s">
        <v>34</v>
      </c>
      <c r="B40" s="14">
        <v>379043.34905</v>
      </c>
      <c r="C40" s="14">
        <v>372759.40753</v>
      </c>
      <c r="D40" s="26">
        <v>-1.6578424435488701</v>
      </c>
      <c r="E40" s="26">
        <v>2.483094573563973</v>
      </c>
      <c r="F40" s="14">
        <v>2507306.5844</v>
      </c>
      <c r="G40" s="14">
        <v>2223066.82349</v>
      </c>
      <c r="H40" s="26">
        <v>-11.33645812117623</v>
      </c>
      <c r="I40" s="26">
        <v>2.469183094655904</v>
      </c>
      <c r="J40" s="14">
        <v>4384155.86415</v>
      </c>
      <c r="K40" s="14">
        <v>4025988.70172</v>
      </c>
      <c r="L40" s="26">
        <v>-8.1695809530586</v>
      </c>
      <c r="M40" s="27">
        <v>2.4170083022468947</v>
      </c>
    </row>
    <row r="41" spans="1:13" ht="19.5" customHeight="1">
      <c r="A41" s="38" t="s">
        <v>57</v>
      </c>
      <c r="B41" s="30">
        <v>14691737.18155</v>
      </c>
      <c r="C41" s="30">
        <v>13828263.09354</v>
      </c>
      <c r="D41" s="31">
        <v>-5.877276984605725</v>
      </c>
      <c r="E41" s="32">
        <v>92.11540837267981</v>
      </c>
      <c r="F41" s="30">
        <v>95695221.01125999</v>
      </c>
      <c r="G41" s="30">
        <v>82779270.15805</v>
      </c>
      <c r="H41" s="31">
        <v>-13.496965383140951</v>
      </c>
      <c r="I41" s="32">
        <v>91.94378338179112</v>
      </c>
      <c r="J41" s="30">
        <v>165373331.93833995</v>
      </c>
      <c r="K41" s="30">
        <v>152955726.09222</v>
      </c>
      <c r="L41" s="31">
        <v>-7.508832107676159</v>
      </c>
      <c r="M41" s="33">
        <v>91.8271975485562</v>
      </c>
    </row>
    <row r="42" spans="1:13" ht="22.5" customHeight="1">
      <c r="A42" s="47" t="s">
        <v>64</v>
      </c>
      <c r="B42" s="30">
        <v>1240267.5424499996</v>
      </c>
      <c r="C42" s="30">
        <v>1183626.1634600013</v>
      </c>
      <c r="D42" s="31">
        <v>-4.566867796774719</v>
      </c>
      <c r="E42" s="31">
        <v>7.884591627320191</v>
      </c>
      <c r="F42" s="30">
        <v>8600893.966740012</v>
      </c>
      <c r="G42" s="30">
        <v>7253211.770950004</v>
      </c>
      <c r="H42" s="31">
        <v>-15.66909441043625</v>
      </c>
      <c r="I42" s="31">
        <v>8.056216618208879</v>
      </c>
      <c r="J42" s="30">
        <v>15459389.763660043</v>
      </c>
      <c r="K42" s="30">
        <v>13613362.560779989</v>
      </c>
      <c r="L42" s="31">
        <v>-11.941138887768128</v>
      </c>
      <c r="M42" s="34">
        <v>8.172802451443806</v>
      </c>
    </row>
    <row r="43" spans="1:13" ht="19.5" customHeight="1" thickBot="1">
      <c r="A43" s="39" t="s">
        <v>58</v>
      </c>
      <c r="B43" s="40">
        <v>15932004.724</v>
      </c>
      <c r="C43" s="41">
        <v>15011889.257000001</v>
      </c>
      <c r="D43" s="42">
        <v>-5.775264839169517</v>
      </c>
      <c r="E43" s="43">
        <v>100</v>
      </c>
      <c r="F43" s="44">
        <v>104296114.978</v>
      </c>
      <c r="G43" s="44">
        <v>90032481.929</v>
      </c>
      <c r="H43" s="42">
        <v>-13.676092395204495</v>
      </c>
      <c r="I43" s="43">
        <v>100</v>
      </c>
      <c r="J43" s="44">
        <v>180832721.702</v>
      </c>
      <c r="K43" s="44">
        <v>166569088.653</v>
      </c>
      <c r="L43" s="45">
        <v>-7.8877500237515035</v>
      </c>
      <c r="M43" s="46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5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3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5.5" customHeight="1" thickBot="1">
      <c r="A2" s="73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37.5" customHeight="1">
      <c r="A3" s="74" t="s">
        <v>37</v>
      </c>
      <c r="B3" s="68" t="s">
        <v>65</v>
      </c>
      <c r="C3" s="68"/>
      <c r="D3" s="68"/>
      <c r="E3" s="68"/>
      <c r="F3" s="68" t="s">
        <v>66</v>
      </c>
      <c r="G3" s="68"/>
      <c r="H3" s="68"/>
      <c r="I3" s="68"/>
      <c r="J3" s="68" t="s">
        <v>55</v>
      </c>
      <c r="K3" s="68"/>
      <c r="L3" s="68"/>
      <c r="M3" s="69"/>
    </row>
    <row r="4" spans="1:13" ht="46.5" customHeight="1">
      <c r="A4" s="75"/>
      <c r="B4" s="17">
        <v>2019</v>
      </c>
      <c r="C4" s="17">
        <v>2020</v>
      </c>
      <c r="D4" s="15" t="s">
        <v>60</v>
      </c>
      <c r="E4" s="15" t="s">
        <v>59</v>
      </c>
      <c r="F4" s="17">
        <v>2019</v>
      </c>
      <c r="G4" s="17">
        <v>2020</v>
      </c>
      <c r="H4" s="15" t="s">
        <v>60</v>
      </c>
      <c r="I4" s="15" t="s">
        <v>59</v>
      </c>
      <c r="J4" s="19" t="s">
        <v>56</v>
      </c>
      <c r="K4" s="19" t="s">
        <v>61</v>
      </c>
      <c r="L4" s="15" t="s">
        <v>62</v>
      </c>
      <c r="M4" s="16" t="s">
        <v>63</v>
      </c>
    </row>
    <row r="5" spans="1:13" ht="30" customHeight="1">
      <c r="A5" s="7" t="s">
        <v>38</v>
      </c>
      <c r="B5" s="3">
        <v>1048464.39515</v>
      </c>
      <c r="C5" s="3">
        <v>837521.69965</v>
      </c>
      <c r="D5" s="2">
        <v>-20.119204474256012</v>
      </c>
      <c r="E5" s="4">
        <v>6.056593615442969</v>
      </c>
      <c r="F5" s="3">
        <v>7723119.06242</v>
      </c>
      <c r="G5" s="3">
        <v>6124366.19108</v>
      </c>
      <c r="H5" s="2">
        <v>-20.700870443903774</v>
      </c>
      <c r="I5" s="4">
        <v>7.398429799377045</v>
      </c>
      <c r="J5" s="5">
        <v>13549314.00364</v>
      </c>
      <c r="K5" s="5">
        <v>11836218.95324</v>
      </c>
      <c r="L5" s="6">
        <v>-12.643407997923587</v>
      </c>
      <c r="M5" s="8">
        <v>7.738330074745754</v>
      </c>
    </row>
    <row r="6" spans="1:13" ht="30" customHeight="1">
      <c r="A6" s="7" t="s">
        <v>54</v>
      </c>
      <c r="B6" s="3">
        <v>169515.70671</v>
      </c>
      <c r="C6" s="3">
        <v>167389.57207</v>
      </c>
      <c r="D6" s="2">
        <v>-1.2542404956239843</v>
      </c>
      <c r="E6" s="4">
        <v>1.2104887717113046</v>
      </c>
      <c r="F6" s="3">
        <v>1076665.38041</v>
      </c>
      <c r="G6" s="3">
        <v>1072002.26512</v>
      </c>
      <c r="H6" s="2">
        <v>-0.4331072007000105</v>
      </c>
      <c r="I6" s="4">
        <v>1.295012945962476</v>
      </c>
      <c r="J6" s="5">
        <v>1764273.37908</v>
      </c>
      <c r="K6" s="5">
        <v>1787603.29366</v>
      </c>
      <c r="L6" s="6">
        <v>1.3223525818977957</v>
      </c>
      <c r="M6" s="8">
        <v>1.168706356623889</v>
      </c>
    </row>
    <row r="7" spans="1:13" ht="30" customHeight="1">
      <c r="A7" s="7" t="s">
        <v>39</v>
      </c>
      <c r="B7" s="3">
        <v>171885.28692</v>
      </c>
      <c r="C7" s="3">
        <v>194290.94201</v>
      </c>
      <c r="D7" s="2">
        <v>13.035237332691644</v>
      </c>
      <c r="E7" s="4">
        <v>1.4050278093187625</v>
      </c>
      <c r="F7" s="3">
        <v>1038646.32729</v>
      </c>
      <c r="G7" s="3">
        <v>1035814.14389</v>
      </c>
      <c r="H7" s="2">
        <v>-0.27268024981994887</v>
      </c>
      <c r="I7" s="4">
        <v>1.25129654068262</v>
      </c>
      <c r="J7" s="5">
        <v>1792755.26381</v>
      </c>
      <c r="K7" s="5">
        <v>1838664.44131</v>
      </c>
      <c r="L7" s="6">
        <v>2.560816773307522</v>
      </c>
      <c r="M7" s="8">
        <v>1.2020893158334152</v>
      </c>
    </row>
    <row r="8" spans="1:13" ht="30" customHeight="1">
      <c r="A8" s="7" t="s">
        <v>40</v>
      </c>
      <c r="B8" s="3">
        <v>207790.52607</v>
      </c>
      <c r="C8" s="3">
        <v>216498.59139</v>
      </c>
      <c r="D8" s="2">
        <v>4.190790352523792</v>
      </c>
      <c r="E8" s="4">
        <v>1.5656238959695472</v>
      </c>
      <c r="F8" s="3">
        <v>1414696.94133</v>
      </c>
      <c r="G8" s="3">
        <v>1224788.33478</v>
      </c>
      <c r="H8" s="2">
        <v>-13.423978026803482</v>
      </c>
      <c r="I8" s="4">
        <v>1.4795833938152854</v>
      </c>
      <c r="J8" s="5">
        <v>2480558.19911</v>
      </c>
      <c r="K8" s="5">
        <v>2243537.2483</v>
      </c>
      <c r="L8" s="6">
        <v>-9.555145728692866</v>
      </c>
      <c r="M8" s="8">
        <v>1.4667886620650785</v>
      </c>
    </row>
    <row r="9" spans="1:13" ht="30" customHeight="1">
      <c r="A9" s="7" t="s">
        <v>52</v>
      </c>
      <c r="B9" s="3">
        <v>54956.39836</v>
      </c>
      <c r="C9" s="3">
        <v>102869.55384</v>
      </c>
      <c r="D9" s="2">
        <v>87.18394383514327</v>
      </c>
      <c r="E9" s="4">
        <v>0.7439079886182991</v>
      </c>
      <c r="F9" s="3">
        <v>504519.98561</v>
      </c>
      <c r="G9" s="3">
        <v>606433.60764</v>
      </c>
      <c r="H9" s="2">
        <v>20.200115939268347</v>
      </c>
      <c r="I9" s="4">
        <v>0.7325911505164755</v>
      </c>
      <c r="J9" s="5">
        <v>915906.14519</v>
      </c>
      <c r="K9" s="5">
        <v>1000095.71325</v>
      </c>
      <c r="L9" s="6">
        <v>9.191942700912373</v>
      </c>
      <c r="M9" s="8">
        <v>0.6538465337656092</v>
      </c>
    </row>
    <row r="10" spans="1:13" ht="30" customHeight="1">
      <c r="A10" s="7" t="s">
        <v>41</v>
      </c>
      <c r="B10" s="3">
        <v>1119496.14032</v>
      </c>
      <c r="C10" s="3">
        <v>1193120.56515</v>
      </c>
      <c r="D10" s="2">
        <v>6.576567991467563</v>
      </c>
      <c r="E10" s="4">
        <v>8.62813035215809</v>
      </c>
      <c r="F10" s="3">
        <v>7608054.73038</v>
      </c>
      <c r="G10" s="3">
        <v>7070014.12179</v>
      </c>
      <c r="H10" s="2">
        <v>-7.071986567624572</v>
      </c>
      <c r="I10" s="4">
        <v>8.54080267715729</v>
      </c>
      <c r="J10" s="5">
        <v>13213282.79781</v>
      </c>
      <c r="K10" s="5">
        <v>12752106.62359</v>
      </c>
      <c r="L10" s="6">
        <v>-3.4902467560630415</v>
      </c>
      <c r="M10" s="8">
        <v>8.337122740930605</v>
      </c>
    </row>
    <row r="11" spans="1:13" ht="30" customHeight="1">
      <c r="A11" s="7" t="s">
        <v>42</v>
      </c>
      <c r="B11" s="3">
        <v>797059.95598</v>
      </c>
      <c r="C11" s="3">
        <v>839307.5216</v>
      </c>
      <c r="D11" s="2">
        <v>5.300425056237563</v>
      </c>
      <c r="E11" s="4">
        <v>6.069507905096846</v>
      </c>
      <c r="F11" s="3">
        <v>5059760.49363</v>
      </c>
      <c r="G11" s="3">
        <v>4819040.14975</v>
      </c>
      <c r="H11" s="2">
        <v>-4.7575442391602545</v>
      </c>
      <c r="I11" s="4">
        <v>5.821554285932979</v>
      </c>
      <c r="J11" s="5">
        <v>8745803.5514</v>
      </c>
      <c r="K11" s="5">
        <v>8674647.01916</v>
      </c>
      <c r="L11" s="6">
        <v>-0.8136077127939731</v>
      </c>
      <c r="M11" s="8">
        <v>5.671345062250161</v>
      </c>
    </row>
    <row r="12" spans="1:13" ht="30" customHeight="1">
      <c r="A12" s="7" t="s">
        <v>43</v>
      </c>
      <c r="B12" s="3">
        <v>584502.32096</v>
      </c>
      <c r="C12" s="3">
        <v>717388.0942</v>
      </c>
      <c r="D12" s="2">
        <v>22.73485809632806</v>
      </c>
      <c r="E12" s="4">
        <v>5.18783949471669</v>
      </c>
      <c r="F12" s="3">
        <v>4137331.11331</v>
      </c>
      <c r="G12" s="3">
        <v>4311619.39461</v>
      </c>
      <c r="H12" s="2">
        <v>4.212577541577609</v>
      </c>
      <c r="I12" s="4">
        <v>5.208573820931072</v>
      </c>
      <c r="J12" s="5">
        <v>7123082.09702</v>
      </c>
      <c r="K12" s="5">
        <v>7742336.76071</v>
      </c>
      <c r="L12" s="6">
        <v>8.693633672270465</v>
      </c>
      <c r="M12" s="8">
        <v>5.061815571417047</v>
      </c>
    </row>
    <row r="13" spans="1:13" ht="30" customHeight="1">
      <c r="A13" s="7" t="s">
        <v>44</v>
      </c>
      <c r="B13" s="3">
        <v>4255506.34141</v>
      </c>
      <c r="C13" s="3">
        <v>4004034.32858</v>
      </c>
      <c r="D13" s="2">
        <v>-5.909332348607858</v>
      </c>
      <c r="E13" s="4">
        <v>28.955439316529358</v>
      </c>
      <c r="F13" s="3">
        <v>27032921.76384</v>
      </c>
      <c r="G13" s="3">
        <v>24487813.96748</v>
      </c>
      <c r="H13" s="2">
        <v>-9.414845419204406</v>
      </c>
      <c r="I13" s="4">
        <v>29.582060726949578</v>
      </c>
      <c r="J13" s="5">
        <v>48066309.51461</v>
      </c>
      <c r="K13" s="5">
        <v>44624063.28896</v>
      </c>
      <c r="L13" s="6">
        <v>-7.1614531267554655</v>
      </c>
      <c r="M13" s="8">
        <v>29.17449671812566</v>
      </c>
    </row>
    <row r="14" spans="1:13" ht="30" customHeight="1">
      <c r="A14" s="7" t="s">
        <v>45</v>
      </c>
      <c r="B14" s="3">
        <v>1825293.42931</v>
      </c>
      <c r="C14" s="3">
        <v>1780247.46607</v>
      </c>
      <c r="D14" s="2">
        <v>-2.467875165530415</v>
      </c>
      <c r="E14" s="4">
        <v>12.873977404303647</v>
      </c>
      <c r="F14" s="3">
        <v>11508356.77398</v>
      </c>
      <c r="G14" s="3">
        <v>9213235.00861</v>
      </c>
      <c r="H14" s="2">
        <v>-19.943088404759834</v>
      </c>
      <c r="I14" s="4">
        <v>11.129881902823282</v>
      </c>
      <c r="J14" s="5">
        <v>19581427.26439</v>
      </c>
      <c r="K14" s="5">
        <v>17270371.9741</v>
      </c>
      <c r="L14" s="6">
        <v>-11.802282127272667</v>
      </c>
      <c r="M14" s="8">
        <v>11.291092144982763</v>
      </c>
    </row>
    <row r="15" spans="1:13" ht="30" customHeight="1">
      <c r="A15" s="7" t="s">
        <v>46</v>
      </c>
      <c r="B15" s="3">
        <v>85117.85764</v>
      </c>
      <c r="C15" s="3">
        <v>111195.68874</v>
      </c>
      <c r="D15" s="2">
        <v>30.63732079617693</v>
      </c>
      <c r="E15" s="4">
        <v>0.8041189843426256</v>
      </c>
      <c r="F15" s="3">
        <v>675346.68378</v>
      </c>
      <c r="G15" s="3">
        <v>860919.57385</v>
      </c>
      <c r="H15" s="2">
        <v>27.478167069885558</v>
      </c>
      <c r="I15" s="4">
        <v>1.040018318845106</v>
      </c>
      <c r="J15" s="5">
        <v>1158443.55885</v>
      </c>
      <c r="K15" s="5">
        <v>1593507.39062</v>
      </c>
      <c r="L15" s="6">
        <v>37.555893720182006</v>
      </c>
      <c r="M15" s="8">
        <v>1.0418095689070463</v>
      </c>
    </row>
    <row r="16" spans="1:13" ht="30" customHeight="1">
      <c r="A16" s="7" t="s">
        <v>47</v>
      </c>
      <c r="B16" s="3">
        <v>1377883.89608</v>
      </c>
      <c r="C16" s="3">
        <v>1359846.81425</v>
      </c>
      <c r="D16" s="2">
        <v>-1.3090422118521374</v>
      </c>
      <c r="E16" s="4">
        <v>9.833822259899474</v>
      </c>
      <c r="F16" s="3">
        <v>8976431.3827</v>
      </c>
      <c r="G16" s="3">
        <v>8348606.97459</v>
      </c>
      <c r="H16" s="2">
        <v>-6.994142564493802</v>
      </c>
      <c r="I16" s="4">
        <v>10.085383645748568</v>
      </c>
      <c r="J16" s="5">
        <v>15158174.97671</v>
      </c>
      <c r="K16" s="5">
        <v>15192460.0782</v>
      </c>
      <c r="L16" s="6">
        <v>0.22618225177290877</v>
      </c>
      <c r="M16" s="8">
        <v>9.932586681351287</v>
      </c>
    </row>
    <row r="17" spans="1:13" ht="30" customHeight="1">
      <c r="A17" s="7" t="s">
        <v>48</v>
      </c>
      <c r="B17" s="3">
        <v>2994264.92664</v>
      </c>
      <c r="C17" s="3">
        <v>2304552.25599</v>
      </c>
      <c r="D17" s="2">
        <v>-23.034457122134413</v>
      </c>
      <c r="E17" s="4">
        <v>16.665522201892387</v>
      </c>
      <c r="F17" s="3">
        <v>18939370.37258</v>
      </c>
      <c r="G17" s="3">
        <v>13604616.42486</v>
      </c>
      <c r="H17" s="2">
        <v>-28.167535893608886</v>
      </c>
      <c r="I17" s="4">
        <v>16.434810791258226</v>
      </c>
      <c r="J17" s="5">
        <v>31824001.18672</v>
      </c>
      <c r="K17" s="5">
        <v>26400113.30712</v>
      </c>
      <c r="L17" s="6">
        <v>-17.04338762362591</v>
      </c>
      <c r="M17" s="8">
        <v>17.25997056900168</v>
      </c>
    </row>
    <row r="18" spans="1:13" ht="39" customHeight="1" thickBot="1">
      <c r="A18" s="18" t="s">
        <v>35</v>
      </c>
      <c r="B18" s="9">
        <v>14691737.18155</v>
      </c>
      <c r="C18" s="9">
        <v>13828263.09354</v>
      </c>
      <c r="D18" s="10">
        <v>-5.877276984605725</v>
      </c>
      <c r="E18" s="9">
        <v>100</v>
      </c>
      <c r="F18" s="9">
        <v>95695221.01126</v>
      </c>
      <c r="G18" s="9">
        <v>82779270.15805</v>
      </c>
      <c r="H18" s="10">
        <v>-13.496965383140965</v>
      </c>
      <c r="I18" s="9">
        <v>100</v>
      </c>
      <c r="J18" s="11">
        <v>165373331.93834</v>
      </c>
      <c r="K18" s="11">
        <v>152955726.09222</v>
      </c>
      <c r="L18" s="12">
        <v>-7.5088321076761915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2.28125" style="0" bestFit="1" customWidth="1"/>
    <col min="2" max="2" width="12.7109375" style="0" bestFit="1" customWidth="1"/>
    <col min="3" max="3" width="13.140625" style="0" bestFit="1" customWidth="1"/>
    <col min="4" max="4" width="12.7109375" style="0" bestFit="1" customWidth="1"/>
    <col min="5" max="5" width="13.140625" style="0" bestFit="1" customWidth="1"/>
    <col min="6" max="6" width="12.7109375" style="0" bestFit="1" customWidth="1"/>
    <col min="7" max="7" width="13.140625" style="0" bestFit="1" customWidth="1"/>
    <col min="8" max="8" width="10.7109375" style="0" bestFit="1" customWidth="1"/>
  </cols>
  <sheetData>
    <row r="1" spans="1:8" ht="19.5" customHeight="1">
      <c r="A1" s="76" t="s">
        <v>67</v>
      </c>
      <c r="B1" s="77"/>
      <c r="C1" s="77"/>
      <c r="D1" s="77"/>
      <c r="E1" s="77"/>
      <c r="F1" s="77"/>
      <c r="G1" s="77"/>
      <c r="H1" s="78"/>
    </row>
    <row r="2" spans="1:8" ht="19.5" customHeight="1">
      <c r="A2" s="79" t="s">
        <v>68</v>
      </c>
      <c r="B2" s="80"/>
      <c r="C2" s="80"/>
      <c r="D2" s="80"/>
      <c r="E2" s="80"/>
      <c r="F2" s="80"/>
      <c r="G2" s="80"/>
      <c r="H2" s="81"/>
    </row>
    <row r="3" spans="1:8" ht="19.5" customHeight="1">
      <c r="A3" s="79"/>
      <c r="B3" s="80"/>
      <c r="C3" s="80"/>
      <c r="D3" s="80"/>
      <c r="E3" s="80"/>
      <c r="F3" s="80"/>
      <c r="G3" s="80"/>
      <c r="H3" s="81"/>
    </row>
    <row r="4" spans="1:8" ht="19.5" customHeight="1">
      <c r="A4" s="48"/>
      <c r="B4" s="49"/>
      <c r="C4" s="49"/>
      <c r="D4" s="49"/>
      <c r="E4" s="49"/>
      <c r="F4" s="49"/>
      <c r="G4" s="49"/>
      <c r="H4" s="50" t="s">
        <v>69</v>
      </c>
    </row>
    <row r="5" spans="1:8" ht="19.5" customHeight="1">
      <c r="A5" s="51"/>
      <c r="B5" s="82">
        <v>2018</v>
      </c>
      <c r="C5" s="83"/>
      <c r="D5" s="82">
        <v>2019</v>
      </c>
      <c r="E5" s="83"/>
      <c r="F5" s="82">
        <v>2020</v>
      </c>
      <c r="G5" s="83"/>
      <c r="H5" s="52" t="s">
        <v>70</v>
      </c>
    </row>
    <row r="6" spans="1:8" ht="19.5" customHeight="1">
      <c r="A6" s="51"/>
      <c r="B6" s="53" t="s">
        <v>69</v>
      </c>
      <c r="C6" s="53" t="s">
        <v>71</v>
      </c>
      <c r="D6" s="53" t="s">
        <v>69</v>
      </c>
      <c r="E6" s="53" t="s">
        <v>71</v>
      </c>
      <c r="F6" s="53" t="s">
        <v>69</v>
      </c>
      <c r="G6" s="54" t="s">
        <v>71</v>
      </c>
      <c r="H6" s="55" t="s">
        <v>72</v>
      </c>
    </row>
    <row r="7" spans="1:8" ht="19.5" customHeight="1">
      <c r="A7" s="56" t="s">
        <v>73</v>
      </c>
      <c r="B7" s="57">
        <v>208989714.79</v>
      </c>
      <c r="C7" s="58">
        <f>B7</f>
        <v>208989714.79</v>
      </c>
      <c r="D7" s="57">
        <v>196083319.13</v>
      </c>
      <c r="E7" s="58">
        <f>D7</f>
        <v>196083319.13</v>
      </c>
      <c r="F7" s="57">
        <v>205311801.12</v>
      </c>
      <c r="G7" s="58">
        <v>205311801.12</v>
      </c>
      <c r="H7" s="59">
        <f aca="true" t="shared" si="0" ref="H7:H13">((F7-D7)/D7)*100</f>
        <v>4.706408495605727</v>
      </c>
    </row>
    <row r="8" spans="1:8" ht="19.5" customHeight="1">
      <c r="A8" s="56" t="s">
        <v>74</v>
      </c>
      <c r="B8" s="60">
        <v>198515662.27</v>
      </c>
      <c r="C8" s="61">
        <f>C7+B8</f>
        <v>407505377.06</v>
      </c>
      <c r="D8" s="60">
        <v>189307401.82</v>
      </c>
      <c r="E8" s="61">
        <f>E7+D8</f>
        <v>385390720.95</v>
      </c>
      <c r="F8" s="57">
        <v>191751837.37</v>
      </c>
      <c r="G8" s="58">
        <v>397063638.49</v>
      </c>
      <c r="H8" s="59">
        <f t="shared" si="0"/>
        <v>1.2912519671704468</v>
      </c>
    </row>
    <row r="9" spans="1:8" ht="19.5" customHeight="1">
      <c r="A9" s="62" t="s">
        <v>75</v>
      </c>
      <c r="B9" s="60">
        <v>227928042.41</v>
      </c>
      <c r="C9" s="61">
        <f aca="true" t="shared" si="1" ref="C9:C18">C8+B9</f>
        <v>635433419.47</v>
      </c>
      <c r="D9" s="60">
        <v>218121485.48</v>
      </c>
      <c r="E9" s="61">
        <f aca="true" t="shared" si="2" ref="E9:E18">E8+D9</f>
        <v>603512206.43</v>
      </c>
      <c r="F9" s="57">
        <v>181860053.56</v>
      </c>
      <c r="G9" s="58">
        <v>578923692.05</v>
      </c>
      <c r="H9" s="59">
        <f t="shared" si="0"/>
        <v>-16.62442002914237</v>
      </c>
    </row>
    <row r="10" spans="1:8" ht="19.5" customHeight="1">
      <c r="A10" s="56" t="s">
        <v>76</v>
      </c>
      <c r="B10" s="60">
        <v>207318611.36</v>
      </c>
      <c r="C10" s="61">
        <f t="shared" si="1"/>
        <v>842752030.83</v>
      </c>
      <c r="D10" s="60">
        <v>207157980.89</v>
      </c>
      <c r="E10" s="61">
        <f t="shared" si="2"/>
        <v>810670187.3199999</v>
      </c>
      <c r="F10" s="57">
        <v>120918346.08</v>
      </c>
      <c r="G10" s="58">
        <v>699842038.13</v>
      </c>
      <c r="H10" s="59">
        <f t="shared" si="0"/>
        <v>-41.629887701885295</v>
      </c>
    </row>
    <row r="11" spans="1:8" ht="19.5" customHeight="1">
      <c r="A11" s="56" t="s">
        <v>77</v>
      </c>
      <c r="B11" s="60">
        <v>227388143.36</v>
      </c>
      <c r="C11" s="61">
        <f t="shared" si="1"/>
        <v>1070140174.19</v>
      </c>
      <c r="D11" s="60">
        <v>243589314.94</v>
      </c>
      <c r="E11" s="61">
        <f t="shared" si="2"/>
        <v>1054259502.26</v>
      </c>
      <c r="F11" s="57">
        <v>125752483.9</v>
      </c>
      <c r="G11" s="58">
        <v>825594522.03</v>
      </c>
      <c r="H11" s="59">
        <f t="shared" si="0"/>
        <v>-48.37520523797405</v>
      </c>
    </row>
    <row r="12" spans="1:8" ht="19.5" customHeight="1">
      <c r="A12" s="56" t="s">
        <v>78</v>
      </c>
      <c r="B12" s="60">
        <v>205835417.33</v>
      </c>
      <c r="C12" s="61">
        <f t="shared" si="1"/>
        <v>1275975591.52</v>
      </c>
      <c r="D12" s="60">
        <v>152646913</v>
      </c>
      <c r="E12" s="61">
        <f t="shared" si="2"/>
        <v>1206906415.26</v>
      </c>
      <c r="F12" s="57">
        <v>182695221.36</v>
      </c>
      <c r="G12" s="58">
        <v>1008289743.39</v>
      </c>
      <c r="H12" s="59">
        <f t="shared" si="0"/>
        <v>19.684845090840465</v>
      </c>
    </row>
    <row r="13" spans="1:8" ht="19.5" customHeight="1">
      <c r="A13" s="56" t="s">
        <v>65</v>
      </c>
      <c r="B13" s="60">
        <v>201793190.39</v>
      </c>
      <c r="C13" s="61">
        <f t="shared" si="1"/>
        <v>1477768781.9099998</v>
      </c>
      <c r="D13" s="60">
        <v>207790526.07</v>
      </c>
      <c r="E13" s="61">
        <f t="shared" si="2"/>
        <v>1414696941.33</v>
      </c>
      <c r="F13" s="57">
        <v>216498591.39</v>
      </c>
      <c r="G13" s="58">
        <v>1224788334.78</v>
      </c>
      <c r="H13" s="59">
        <f t="shared" si="0"/>
        <v>4.190790352523791</v>
      </c>
    </row>
    <row r="14" spans="1:8" ht="19.5" customHeight="1">
      <c r="A14" s="56" t="s">
        <v>79</v>
      </c>
      <c r="B14" s="60">
        <v>202315182.73</v>
      </c>
      <c r="C14" s="61">
        <f t="shared" si="1"/>
        <v>1680083964.6399999</v>
      </c>
      <c r="D14" s="60">
        <v>189303620.9</v>
      </c>
      <c r="E14" s="61">
        <f t="shared" si="2"/>
        <v>1604000562.23</v>
      </c>
      <c r="F14" s="57"/>
      <c r="G14" s="58"/>
      <c r="H14" s="59"/>
    </row>
    <row r="15" spans="1:8" ht="19.5" customHeight="1">
      <c r="A15" s="56" t="s">
        <v>80</v>
      </c>
      <c r="B15" s="60">
        <v>215342844.53</v>
      </c>
      <c r="C15" s="61">
        <f t="shared" si="1"/>
        <v>1895426809.1699998</v>
      </c>
      <c r="D15" s="60">
        <v>210026656.11</v>
      </c>
      <c r="E15" s="61">
        <f t="shared" si="2"/>
        <v>1814027218.3400002</v>
      </c>
      <c r="F15" s="57"/>
      <c r="G15" s="58"/>
      <c r="H15" s="59"/>
    </row>
    <row r="16" spans="1:8" ht="19.5" customHeight="1">
      <c r="A16" s="56" t="s">
        <v>81</v>
      </c>
      <c r="B16" s="60">
        <v>223287932.34</v>
      </c>
      <c r="C16" s="61">
        <f t="shared" si="1"/>
        <v>2118714741.5099998</v>
      </c>
      <c r="D16" s="60">
        <v>209161172.29</v>
      </c>
      <c r="E16" s="61">
        <f t="shared" si="2"/>
        <v>2023188390.63</v>
      </c>
      <c r="F16" s="57"/>
      <c r="G16" s="58"/>
      <c r="H16" s="59"/>
    </row>
    <row r="17" spans="1:8" ht="19.5" customHeight="1">
      <c r="A17" s="56" t="s">
        <v>82</v>
      </c>
      <c r="B17" s="60">
        <v>234500437.29</v>
      </c>
      <c r="C17" s="61">
        <f t="shared" si="1"/>
        <v>2353215178.7999997</v>
      </c>
      <c r="D17" s="60">
        <v>220662398.8</v>
      </c>
      <c r="E17" s="61">
        <f t="shared" si="2"/>
        <v>2243850789.4300003</v>
      </c>
      <c r="F17" s="57"/>
      <c r="G17" s="58"/>
      <c r="H17" s="59"/>
    </row>
    <row r="18" spans="1:8" ht="19.5" customHeight="1">
      <c r="A18" s="56" t="s">
        <v>83</v>
      </c>
      <c r="B18" s="60">
        <v>190414860.89</v>
      </c>
      <c r="C18" s="61">
        <f t="shared" si="1"/>
        <v>2543630039.6899996</v>
      </c>
      <c r="D18" s="60">
        <v>189595065.42</v>
      </c>
      <c r="E18" s="61">
        <f t="shared" si="2"/>
        <v>2433445854.8500004</v>
      </c>
      <c r="F18" s="57"/>
      <c r="G18" s="58"/>
      <c r="H18" s="59"/>
    </row>
    <row r="19" spans="1:8" ht="19.5" customHeight="1" thickBot="1">
      <c r="A19" s="63" t="s">
        <v>84</v>
      </c>
      <c r="B19" s="64">
        <f>SUM(B7:B18)</f>
        <v>2543630039.6899996</v>
      </c>
      <c r="C19" s="65" t="s">
        <v>85</v>
      </c>
      <c r="D19" s="64">
        <f>SUM(D7:D18)</f>
        <v>2433445854.8500004</v>
      </c>
      <c r="E19" s="65" t="s">
        <v>85</v>
      </c>
      <c r="F19" s="64">
        <f>SUM(F7:F18)</f>
        <v>1224788334.78</v>
      </c>
      <c r="G19" s="66" t="s">
        <v>85</v>
      </c>
      <c r="H19" s="67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6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2020-08-04T09:25:43Z</cp:lastPrinted>
  <dcterms:created xsi:type="dcterms:W3CDTF">2010-11-12T12:53:26Z</dcterms:created>
  <dcterms:modified xsi:type="dcterms:W3CDTF">2020-08-04T10:41:22Z</dcterms:modified>
  <cp:category/>
  <cp:version/>
  <cp:contentType/>
  <cp:contentStatus/>
</cp:coreProperties>
</file>