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harts/chart1.xml" ContentType="application/vnd.openxmlformats-officedocument.drawingml.chart+xml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SECTOR" sheetId="1" r:id="rId1"/>
    <sheet name="GENERAL SEC" sheetId="2" r:id="rId2"/>
    <sheet name="DENIB" sheetId="3" r:id="rId3"/>
  </sheets>
  <externalReferences>
    <externalReference r:id="rId6"/>
  </externalReferences>
  <definedNames>
    <definedName name="HTML_CodePage" hidden="1">1254</definedName>
    <definedName name="HTML_Control" localSheetId="1" hidden="1">{"'genel '!$A$1:$M$18"}</definedName>
    <definedName name="HTML_Control" localSheetId="0" hidden="1">{"'sekt?r '!$A$1:$M$35"}</definedName>
    <definedName name="HTML_Control" hidden="1">{"'genel'!$A$1:$I$18"}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"C:\aa\exptables.htm"</definedName>
    <definedName name="HTML_PathTemplate" hidden="1">"C:\aa\exptables.htm"</definedName>
    <definedName name="OLE_LINK1" localSheetId="0">'SECTOR'!$A$38</definedName>
  </definedNames>
  <calcPr fullCalcOnLoad="1"/>
</workbook>
</file>

<file path=xl/sharedStrings.xml><?xml version="1.0" encoding="utf-8"?>
<sst xmlns="http://schemas.openxmlformats.org/spreadsheetml/2006/main" count="110" uniqueCount="87">
  <si>
    <t>EXPORTERS' UNIONS OF TURKEY EXPORT REGISTRATION FIGURES (X 1.000 US DOLLARS)</t>
  </si>
  <si>
    <t>BY SECTORS   (SOURCE:  TIM)</t>
  </si>
  <si>
    <t>SECTORS</t>
  </si>
  <si>
    <t>I. AGRICULTURE</t>
  </si>
  <si>
    <t>A. VEGETABLE PRODUCTS</t>
  </si>
  <si>
    <t>Cereals, Pulses ,Oily Seeds and Products</t>
  </si>
  <si>
    <t>Fresh Fruit and Vegetables</t>
  </si>
  <si>
    <t>Fruit and Vegetables Products</t>
  </si>
  <si>
    <t>Dried Fruit and Products</t>
  </si>
  <si>
    <t>Hazelnut and Products</t>
  </si>
  <si>
    <t>Olive and Olive oil</t>
  </si>
  <si>
    <t>Tobacco</t>
  </si>
  <si>
    <t>B. LIVESTOCK AND ANIMAL PROD.</t>
  </si>
  <si>
    <t>Seafood and Animal Products</t>
  </si>
  <si>
    <t>C. WOOD AND FORESTRY PRODUCTS</t>
  </si>
  <si>
    <t>Wooden Products and Forestry Produces</t>
  </si>
  <si>
    <t>II. INDUSTRY</t>
  </si>
  <si>
    <t>A. PROCESSED AGRICULTURAL PROD.</t>
  </si>
  <si>
    <t>Textile and Raw Materials</t>
  </si>
  <si>
    <t>Leather and Leather Produces</t>
  </si>
  <si>
    <t>Carpet</t>
  </si>
  <si>
    <t>B. CHEMICAL PRODUCTS AND DERIVATES</t>
  </si>
  <si>
    <t xml:space="preserve">Chemical Products and Derivates </t>
  </si>
  <si>
    <t>C. INDUSTRIAL PRODUCTS</t>
  </si>
  <si>
    <t>Ready Wear and Apparel</t>
  </si>
  <si>
    <t>Automotive Industry</t>
  </si>
  <si>
    <t xml:space="preserve">Ship and Yacht </t>
  </si>
  <si>
    <t>Machinery and Spare Parts</t>
  </si>
  <si>
    <t>Ferrous and Non-Ferrous Metals</t>
  </si>
  <si>
    <t>Iron and Steel Products</t>
  </si>
  <si>
    <t>Cement and Soil Products</t>
  </si>
  <si>
    <t>Precious Mineral and Jewellery</t>
  </si>
  <si>
    <t>Other Industrial Products</t>
  </si>
  <si>
    <t>III. MINING</t>
  </si>
  <si>
    <t>Mining Products</t>
  </si>
  <si>
    <t>T O T A L</t>
  </si>
  <si>
    <t xml:space="preserve">ACCORDING TO GENERAL SECRETARIAT   (SOURCE:  TIM)    </t>
  </si>
  <si>
    <t>EXPORTERS' UNIONS GENERAL SECRETARIATS</t>
  </si>
  <si>
    <t>Mediterranean Exporters' Unions General Secretariat</t>
  </si>
  <si>
    <t>East Anatolia Exporters' Union General Sec.</t>
  </si>
  <si>
    <t>Denizli Exporters' Association General Sec.</t>
  </si>
  <si>
    <t>Aegean Exporters' Unions General Secretariat</t>
  </si>
  <si>
    <t>Southeast Anatolia Exporters' Unions General Secretariat</t>
  </si>
  <si>
    <t>Istanbul Exporters' Unions General Secretariat</t>
  </si>
  <si>
    <t>Istanbul Mineral and Metals Exporters' Unions General Sec.</t>
  </si>
  <si>
    <t>Istanbul Textile and Apparel Exporters' Unions General Sec.</t>
  </si>
  <si>
    <t>Black Sea Exporters' Unions General Secretariat</t>
  </si>
  <si>
    <t>Central Anatolia Exporters' Unions General Secretariat</t>
  </si>
  <si>
    <t>Uludag Exporters' Unions General Secretariat</t>
  </si>
  <si>
    <t>Defence Industry</t>
  </si>
  <si>
    <t>Heating, Ventilation, Air Conditioning (HVAC) Industry</t>
  </si>
  <si>
    <t>Ornament</t>
  </si>
  <si>
    <t>Eastern Black Sea Exporters' Association General Sec.</t>
  </si>
  <si>
    <t>Electrical Electronics and Services</t>
  </si>
  <si>
    <t>West Mediterranean Exporters  Union General Secretariat</t>
  </si>
  <si>
    <t>Export Value exempted from Exporter Associations’ Registration</t>
  </si>
  <si>
    <t xml:space="preserve"> 2017/2018</t>
  </si>
  <si>
    <t>THE LAST 12 MONTHS</t>
  </si>
  <si>
    <t>Pay (2019) (%)</t>
  </si>
  <si>
    <t>Change (2018/2019) (%)</t>
  </si>
  <si>
    <t xml:space="preserve"> 2018/2019</t>
  </si>
  <si>
    <t>Change   (17-18/18-19) (%)</t>
  </si>
  <si>
    <t>Pay (18-19) (%)</t>
  </si>
  <si>
    <t>JUNE</t>
  </si>
  <si>
    <t>TOTAL SPECIAL EXPORT</t>
  </si>
  <si>
    <t>Antrepo and Free Zones Difference</t>
  </si>
  <si>
    <t>GENERAL EXPORT TOTAL</t>
  </si>
  <si>
    <t>DENIZLI EXPORTERS' ASSOCIATION</t>
  </si>
  <si>
    <t>MONTHLY EXPORT REGISTRATION FIGURES</t>
  </si>
  <si>
    <t>MONTHLY</t>
  </si>
  <si>
    <t>CHANGE %</t>
  </si>
  <si>
    <t>CUMULATIVE</t>
  </si>
  <si>
    <t>2018/2019</t>
  </si>
  <si>
    <t>JANUARY</t>
  </si>
  <si>
    <t>FEBRUARY</t>
  </si>
  <si>
    <t>MARCH</t>
  </si>
  <si>
    <t>APRIL</t>
  </si>
  <si>
    <t>MAY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</si>
  <si>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</si>
  <si>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</si>
  <si>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</si>
  <si>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</si>
  <si>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</si>
  <si>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</si>
  <si>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</si>
  <si>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 </t>
  </si>
  <si>
    <t>01 JANUARY - 30 NOVEMBER</t>
  </si>
</sst>
</file>

<file path=xl/styles.xml><?xml version="1.0" encoding="utf-8"?>
<styleSheet xmlns="http://schemas.openxmlformats.org/spreadsheetml/2006/main">
  <numFmts count="5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[$¥€-2]\ #,##0.00_);[Red]\([$€-2]\ #,##0.00\)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 Tur"/>
      <family val="0"/>
    </font>
    <font>
      <i/>
      <sz val="7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i/>
      <sz val="8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b/>
      <sz val="9"/>
      <color indexed="10"/>
      <name val="Arial"/>
      <family val="0"/>
    </font>
    <font>
      <b/>
      <sz val="10"/>
      <color indexed="10"/>
      <name val="Arial"/>
      <family val="0"/>
    </font>
    <font>
      <b/>
      <sz val="7.35"/>
      <color indexed="12"/>
      <name val="Arial"/>
      <family val="0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10"/>
      <name val="Arial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0"/>
      </left>
      <right style="thin"/>
      <top style="thin">
        <color indexed="10"/>
      </top>
      <bottom style="thin"/>
    </border>
    <border>
      <left style="thin">
        <color indexed="10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210" fontId="9" fillId="0" borderId="10" xfId="59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0" fontId="5" fillId="33" borderId="11" xfId="0" applyFont="1" applyFill="1" applyBorder="1" applyAlignment="1">
      <alignment vertical="center" wrapText="1"/>
    </xf>
    <xf numFmtId="210" fontId="6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210" fontId="12" fillId="0" borderId="13" xfId="0" applyNumberFormat="1" applyFont="1" applyFill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210" fontId="3" fillId="0" borderId="13" xfId="0" applyNumberFormat="1" applyFont="1" applyBorder="1" applyAlignment="1">
      <alignment horizontal="right" vertical="center"/>
    </xf>
    <xf numFmtId="210" fontId="3" fillId="0" borderId="14" xfId="0" applyNumberFormat="1" applyFont="1" applyBorder="1" applyAlignment="1">
      <alignment horizontal="right" vertical="center"/>
    </xf>
    <xf numFmtId="3" fontId="13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 quotePrefix="1">
      <alignment horizontal="center" vertical="center"/>
    </xf>
    <xf numFmtId="3" fontId="14" fillId="33" borderId="1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14" fillId="33" borderId="11" xfId="51" applyFont="1" applyFill="1" applyBorder="1" applyAlignment="1">
      <alignment horizontal="left" vertical="center"/>
      <protection/>
    </xf>
    <xf numFmtId="0" fontId="14" fillId="33" borderId="0" xfId="0" applyFont="1" applyFill="1" applyBorder="1" applyAlignment="1">
      <alignment horizontal="left" vertical="center"/>
    </xf>
    <xf numFmtId="0" fontId="4" fillId="33" borderId="11" xfId="51" applyFont="1" applyFill="1" applyBorder="1" applyAlignment="1">
      <alignment horizontal="left" vertical="center"/>
      <protection/>
    </xf>
    <xf numFmtId="0" fontId="4" fillId="33" borderId="11" xfId="51" applyFont="1" applyFill="1" applyBorder="1" applyAlignment="1">
      <alignment horizontal="left" vertical="center" wrapText="1"/>
      <protection/>
    </xf>
    <xf numFmtId="2" fontId="14" fillId="33" borderId="10" xfId="0" applyNumberFormat="1" applyFont="1" applyFill="1" applyBorder="1" applyAlignment="1">
      <alignment horizontal="right" vertical="center"/>
    </xf>
    <xf numFmtId="2" fontId="14" fillId="33" borderId="12" xfId="0" applyNumberFormat="1" applyFont="1" applyFill="1" applyBorder="1" applyAlignment="1">
      <alignment horizontal="right" vertical="center"/>
    </xf>
    <xf numFmtId="2" fontId="13" fillId="33" borderId="10" xfId="0" applyNumberFormat="1" applyFont="1" applyFill="1" applyBorder="1" applyAlignment="1">
      <alignment horizontal="right" vertical="center"/>
    </xf>
    <xf numFmtId="2" fontId="13" fillId="33" borderId="12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right" vertical="center"/>
    </xf>
    <xf numFmtId="0" fontId="3" fillId="33" borderId="11" xfId="51" applyFont="1" applyFill="1" applyBorder="1" applyAlignment="1">
      <alignment horizontal="left" vertical="center"/>
      <protection/>
    </xf>
    <xf numFmtId="3" fontId="11" fillId="33" borderId="10" xfId="0" applyNumberFormat="1" applyFont="1" applyFill="1" applyBorder="1" applyAlignment="1">
      <alignment horizontal="right" vertical="center"/>
    </xf>
    <xf numFmtId="2" fontId="11" fillId="33" borderId="10" xfId="0" applyNumberFormat="1" applyFont="1" applyFill="1" applyBorder="1" applyAlignment="1">
      <alignment horizontal="right" vertical="center"/>
    </xf>
    <xf numFmtId="1" fontId="11" fillId="33" borderId="10" xfId="0" applyNumberFormat="1" applyFont="1" applyFill="1" applyBorder="1" applyAlignment="1">
      <alignment horizontal="right" vertical="center"/>
    </xf>
    <xf numFmtId="1" fontId="11" fillId="33" borderId="12" xfId="0" applyNumberFormat="1" applyFont="1" applyFill="1" applyBorder="1" applyAlignment="1">
      <alignment horizontal="right" vertical="center"/>
    </xf>
    <xf numFmtId="2" fontId="11" fillId="33" borderId="12" xfId="0" applyNumberFormat="1" applyFont="1" applyFill="1" applyBorder="1" applyAlignment="1">
      <alignment horizontal="right" vertical="center"/>
    </xf>
    <xf numFmtId="0" fontId="11" fillId="0" borderId="15" xfId="50" applyFont="1" applyFill="1" applyBorder="1" applyAlignment="1">
      <alignment horizontal="left" vertical="center"/>
      <protection/>
    </xf>
    <xf numFmtId="3" fontId="3" fillId="33" borderId="13" xfId="0" applyNumberFormat="1" applyFont="1" applyFill="1" applyBorder="1" applyAlignment="1">
      <alignment horizontal="right" vertical="center"/>
    </xf>
    <xf numFmtId="2" fontId="3" fillId="33" borderId="13" xfId="0" applyNumberFormat="1" applyFont="1" applyFill="1" applyBorder="1" applyAlignment="1">
      <alignment horizontal="right" vertical="center"/>
    </xf>
    <xf numFmtId="1" fontId="3" fillId="33" borderId="13" xfId="0" applyNumberFormat="1" applyFont="1" applyFill="1" applyBorder="1" applyAlignment="1">
      <alignment horizontal="right" vertical="center"/>
    </xf>
    <xf numFmtId="1" fontId="3" fillId="33" borderId="14" xfId="0" applyNumberFormat="1" applyFont="1" applyFill="1" applyBorder="1" applyAlignment="1">
      <alignment horizontal="right" vertical="center"/>
    </xf>
    <xf numFmtId="0" fontId="4" fillId="33" borderId="16" xfId="51" applyFont="1" applyFill="1" applyBorder="1" applyAlignment="1">
      <alignment horizontal="left" vertical="center"/>
      <protection/>
    </xf>
    <xf numFmtId="3" fontId="11" fillId="33" borderId="17" xfId="0" applyNumberFormat="1" applyFont="1" applyFill="1" applyBorder="1" applyAlignment="1">
      <alignment horizontal="right" vertical="center"/>
    </xf>
    <xf numFmtId="2" fontId="11" fillId="33" borderId="17" xfId="0" applyNumberFormat="1" applyFont="1" applyFill="1" applyBorder="1" applyAlignment="1">
      <alignment horizontal="right" vertical="center"/>
    </xf>
    <xf numFmtId="2" fontId="11" fillId="33" borderId="18" xfId="0" applyNumberFormat="1" applyFont="1" applyFill="1" applyBorder="1" applyAlignment="1">
      <alignment horizontal="right" vertical="center"/>
    </xf>
    <xf numFmtId="3" fontId="15" fillId="0" borderId="19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6" fillId="0" borderId="18" xfId="0" applyFont="1" applyBorder="1" applyAlignment="1">
      <alignment horizontal="center"/>
    </xf>
    <xf numFmtId="0" fontId="15" fillId="0" borderId="19" xfId="0" applyFont="1" applyBorder="1" applyAlignment="1">
      <alignment/>
    </xf>
    <xf numFmtId="0" fontId="16" fillId="0" borderId="20" xfId="0" applyFont="1" applyBorder="1" applyAlignment="1" quotePrefix="1">
      <alignment horizontal="center"/>
    </xf>
    <xf numFmtId="0" fontId="16" fillId="0" borderId="1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11" xfId="0" applyFont="1" applyBorder="1" applyAlignment="1">
      <alignment/>
    </xf>
    <xf numFmtId="3" fontId="15" fillId="0" borderId="23" xfId="0" applyNumberFormat="1" applyFont="1" applyBorder="1" applyAlignment="1">
      <alignment horizontal="right"/>
    </xf>
    <xf numFmtId="3" fontId="15" fillId="0" borderId="24" xfId="0" applyNumberFormat="1" applyFont="1" applyBorder="1" applyAlignment="1">
      <alignment horizontal="right"/>
    </xf>
    <xf numFmtId="210" fontId="15" fillId="0" borderId="22" xfId="0" applyNumberFormat="1" applyFont="1" applyBorder="1" applyAlignment="1">
      <alignment horizontal="right"/>
    </xf>
    <xf numFmtId="3" fontId="15" fillId="0" borderId="25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0" fontId="16" fillId="0" borderId="11" xfId="0" applyFont="1" applyBorder="1" applyAlignment="1" quotePrefix="1">
      <alignment horizontal="left"/>
    </xf>
    <xf numFmtId="0" fontId="16" fillId="0" borderId="15" xfId="0" applyFont="1" applyBorder="1" applyAlignment="1">
      <alignment/>
    </xf>
    <xf numFmtId="3" fontId="16" fillId="0" borderId="26" xfId="0" applyNumberFormat="1" applyFont="1" applyBorder="1" applyAlignment="1">
      <alignment horizontal="right"/>
    </xf>
    <xf numFmtId="3" fontId="15" fillId="0" borderId="27" xfId="0" applyNumberFormat="1" applyFont="1" applyBorder="1" applyAlignment="1">
      <alignment horizontal="right"/>
    </xf>
    <xf numFmtId="3" fontId="15" fillId="0" borderId="28" xfId="0" applyNumberFormat="1" applyFont="1" applyBorder="1" applyAlignment="1">
      <alignment horizontal="right"/>
    </xf>
    <xf numFmtId="0" fontId="15" fillId="0" borderId="29" xfId="0" applyFont="1" applyBorder="1" applyAlignment="1">
      <alignment horizontal="center"/>
    </xf>
    <xf numFmtId="3" fontId="3" fillId="33" borderId="30" xfId="0" applyNumberFormat="1" applyFont="1" applyFill="1" applyBorder="1" applyAlignment="1">
      <alignment horizontal="center" vertical="center"/>
    </xf>
    <xf numFmtId="3" fontId="3" fillId="33" borderId="3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2" xfId="51" applyFont="1" applyFill="1" applyBorder="1" applyAlignment="1">
      <alignment horizontal="left" vertical="center" wrapText="1"/>
      <protection/>
    </xf>
    <xf numFmtId="0" fontId="3" fillId="33" borderId="11" xfId="51" applyFont="1" applyFill="1" applyBorder="1" applyAlignment="1">
      <alignment horizontal="left" vertical="center" wrapText="1"/>
      <protection/>
    </xf>
    <xf numFmtId="0" fontId="3" fillId="33" borderId="19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16" fillId="33" borderId="33" xfId="0" applyFont="1" applyFill="1" applyBorder="1" applyAlignment="1" quotePrefix="1">
      <alignment horizontal="center"/>
    </xf>
    <xf numFmtId="0" fontId="16" fillId="33" borderId="34" xfId="0" applyFont="1" applyFill="1" applyBorder="1" applyAlignment="1" quotePrefix="1">
      <alignment horizontal="center"/>
    </xf>
    <xf numFmtId="0" fontId="16" fillId="33" borderId="35" xfId="0" applyFont="1" applyFill="1" applyBorder="1" applyAlignment="1" quotePrefix="1">
      <alignment horizontal="center"/>
    </xf>
    <xf numFmtId="0" fontId="16" fillId="0" borderId="19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21" xfId="0" applyFont="1" applyBorder="1" applyAlignment="1" quotePrefix="1">
      <alignment horizontal="center"/>
    </xf>
    <xf numFmtId="0" fontId="16" fillId="0" borderId="37" xfId="0" applyFont="1" applyBorder="1" applyAlignment="1" quotePrefix="1">
      <alignment horizontal="center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rmal_SECTOR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irgül 2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DENIZLI EXPORTERS' ASSOCIATION
MONTHLY EXPORT REGISTRATION FIGURES
</a:t>
            </a:r>
          </a:p>
        </c:rich>
      </c:tx>
      <c:layout>
        <c:manualLayout>
          <c:xMode val="factor"/>
          <c:yMode val="factor"/>
          <c:x val="-0.03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25"/>
          <c:y val="0.1455"/>
          <c:w val="0.78575"/>
          <c:h val="0.8555"/>
        </c:manualLayout>
      </c:layout>
      <c:lineChart>
        <c:grouping val="standard"/>
        <c:varyColors val="0"/>
        <c:ser>
          <c:idx val="1"/>
          <c:order val="0"/>
          <c:tx>
            <c:v>2017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JANUARY</c:v>
              </c:pt>
              <c:pt idx="2">
                <c:v>FEBRUARY</c:v>
              </c:pt>
              <c:pt idx="3">
                <c:v>MARCH</c:v>
              </c:pt>
              <c:pt idx="4">
                <c:v>APRIL</c:v>
              </c:pt>
              <c:pt idx="5">
                <c:v>MAY</c:v>
              </c:pt>
              <c:pt idx="6">
                <c:v>JUNE</c:v>
              </c:pt>
              <c:pt idx="7">
                <c:v>JULY</c:v>
              </c:pt>
              <c:pt idx="8">
                <c:v>AUGUST</c:v>
              </c:pt>
              <c:pt idx="9">
                <c:v>SEPTEMBER</c:v>
              </c:pt>
              <c:pt idx="10">
                <c:v>OCTOBER</c:v>
              </c:pt>
              <c:pt idx="11">
                <c:v>NOVEMBER</c:v>
              </c:pt>
              <c:pt idx="12">
                <c:v>DECEMBER</c:v>
              </c:pt>
            </c:strLit>
          </c:cat>
          <c:val>
            <c:numLit>
              <c:ptCount val="13"/>
              <c:pt idx="0">
                <c:v>188069</c:v>
              </c:pt>
              <c:pt idx="1">
                <c:v>191915.68088</c:v>
              </c:pt>
              <c:pt idx="2">
                <c:v>175944.28094</c:v>
              </c:pt>
              <c:pt idx="3">
                <c:v>208043.56748</c:v>
              </c:pt>
              <c:pt idx="4">
                <c:v>188533.39616</c:v>
              </c:pt>
              <c:pt idx="5">
                <c:v>204660.277709999</c:v>
              </c:pt>
              <c:pt idx="6">
                <c:v>204087.531769999</c:v>
              </c:pt>
              <c:pt idx="7">
                <c:v>197937.48567</c:v>
              </c:pt>
              <c:pt idx="8">
                <c:v>224240.924329999</c:v>
              </c:pt>
              <c:pt idx="9">
                <c:v>198169.09807</c:v>
              </c:pt>
              <c:pt idx="10">
                <c:v>222165.53269</c:v>
              </c:pt>
              <c:pt idx="11">
                <c:v>229700.162289999</c:v>
              </c:pt>
              <c:pt idx="12">
                <c:v>201974.1177</c:v>
              </c:pt>
            </c:numLit>
          </c:val>
          <c:smooth val="0"/>
        </c:ser>
        <c:ser>
          <c:idx val="2"/>
          <c:order val="1"/>
          <c:tx>
            <c:v>2018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JANUARY</c:v>
              </c:pt>
              <c:pt idx="2">
                <c:v>FEBRUARY</c:v>
              </c:pt>
              <c:pt idx="3">
                <c:v>MARCH</c:v>
              </c:pt>
              <c:pt idx="4">
                <c:v>APRIL</c:v>
              </c:pt>
              <c:pt idx="5">
                <c:v>MAY</c:v>
              </c:pt>
              <c:pt idx="6">
                <c:v>JUNE</c:v>
              </c:pt>
              <c:pt idx="7">
                <c:v>JULY</c:v>
              </c:pt>
              <c:pt idx="8">
                <c:v>AUGUST</c:v>
              </c:pt>
              <c:pt idx="9">
                <c:v>SEPTEMBER</c:v>
              </c:pt>
              <c:pt idx="10">
                <c:v>OCTOBER</c:v>
              </c:pt>
              <c:pt idx="11">
                <c:v>NOVEMBER</c:v>
              </c:pt>
              <c:pt idx="12">
                <c:v>DECEMBER</c:v>
              </c:pt>
            </c:strLit>
          </c:cat>
          <c:val>
            <c:numLit>
              <c:ptCount val="13"/>
              <c:pt idx="0">
                <c:v>201974.1177</c:v>
              </c:pt>
              <c:pt idx="1">
                <c:v>208989.71479</c:v>
              </c:pt>
              <c:pt idx="2">
                <c:v>198515.66227</c:v>
              </c:pt>
              <c:pt idx="3">
                <c:v>227928.04241</c:v>
              </c:pt>
              <c:pt idx="4">
                <c:v>207318.611359999</c:v>
              </c:pt>
              <c:pt idx="5">
                <c:v>227388.143359999</c:v>
              </c:pt>
              <c:pt idx="6">
                <c:v>205842.118469999</c:v>
              </c:pt>
              <c:pt idx="7">
                <c:v>201826.677979999</c:v>
              </c:pt>
              <c:pt idx="8">
                <c:v>202315.18273</c:v>
              </c:pt>
              <c:pt idx="9">
                <c:v>215342.84453</c:v>
              </c:pt>
              <c:pt idx="10">
                <c:v>223287.93234</c:v>
              </c:pt>
              <c:pt idx="11">
                <c:v>234507.56879</c:v>
              </c:pt>
              <c:pt idx="12">
                <c:v>190422.312269999</c:v>
              </c:pt>
            </c:numLit>
          </c:val>
          <c:smooth val="0"/>
        </c:ser>
        <c:ser>
          <c:idx val="3"/>
          <c:order val="2"/>
          <c:tx>
            <c:v>2019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JANUARY</c:v>
              </c:pt>
              <c:pt idx="2">
                <c:v>FEBRUARY</c:v>
              </c:pt>
              <c:pt idx="3">
                <c:v>MARCH</c:v>
              </c:pt>
              <c:pt idx="4">
                <c:v>APRIL</c:v>
              </c:pt>
              <c:pt idx="5">
                <c:v>MAY</c:v>
              </c:pt>
              <c:pt idx="6">
                <c:v>JUNE</c:v>
              </c:pt>
              <c:pt idx="7">
                <c:v>JULY</c:v>
              </c:pt>
              <c:pt idx="8">
                <c:v>AUGUST</c:v>
              </c:pt>
              <c:pt idx="9">
                <c:v>SEPTEMBER</c:v>
              </c:pt>
              <c:pt idx="10">
                <c:v>OCTOBER</c:v>
              </c:pt>
              <c:pt idx="11">
                <c:v>NOVEMBER</c:v>
              </c:pt>
              <c:pt idx="12">
                <c:v>DECEMBER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0128525"/>
        <c:axId val="48503542"/>
      </c:lineChart>
      <c:catAx>
        <c:axId val="501285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8503542"/>
        <c:crosses val="autoZero"/>
        <c:auto val="0"/>
        <c:lblOffset val="100"/>
        <c:tickLblSkip val="1"/>
        <c:noMultiLvlLbl val="0"/>
      </c:catAx>
      <c:valAx>
        <c:axId val="48503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( X 1.000 US DOLLARS ) .</a:t>
                </a:r>
              </a:p>
            </c:rich>
          </c:tx>
          <c:layout>
            <c:manualLayout>
              <c:xMode val="factor"/>
              <c:yMode val="factor"/>
              <c:x val="-0.0282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012852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5"/>
          <c:y val="0.46"/>
          <c:w val="0.14125"/>
          <c:h val="0.1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8</xdr:col>
      <xdr:colOff>57150</xdr:colOff>
      <xdr:row>33</xdr:row>
      <xdr:rowOff>190500</xdr:rowOff>
    </xdr:to>
    <xdr:graphicFrame>
      <xdr:nvGraphicFramePr>
        <xdr:cNvPr id="1" name="Grafik 1"/>
        <xdr:cNvGraphicFramePr/>
      </xdr:nvGraphicFramePr>
      <xdr:xfrm>
        <a:off x="0" y="4953000"/>
        <a:ext cx="67627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nibwebsitesi\aylikwebihracatrakamlari\tim\webkay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ÜRK1"/>
      <sheetName val="TÜRK2"/>
      <sheetName val="İNGİLİZ1"/>
      <sheetName val="İNGİLİZ2"/>
      <sheetName val="TÜRK1 (2)"/>
      <sheetName val="TÜRK1 (3)"/>
      <sheetName val="2007-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46.421875" style="21" bestFit="1" customWidth="1"/>
    <col min="2" max="3" width="9.57421875" style="30" customWidth="1"/>
    <col min="4" max="4" width="9.57421875" style="31" customWidth="1"/>
    <col min="5" max="5" width="7.8515625" style="31" customWidth="1"/>
    <col min="6" max="7" width="11.140625" style="30" customWidth="1"/>
    <col min="8" max="8" width="9.421875" style="31" customWidth="1"/>
    <col min="9" max="9" width="7.8515625" style="31" customWidth="1"/>
    <col min="10" max="11" width="9.57421875" style="30" bestFit="1" customWidth="1"/>
    <col min="12" max="12" width="9.57421875" style="31" customWidth="1"/>
    <col min="13" max="13" width="6.28125" style="31" customWidth="1"/>
    <col min="14" max="14" width="7.28125" style="21" customWidth="1"/>
    <col min="15" max="15" width="6.421875" style="21" customWidth="1"/>
    <col min="16" max="16384" width="9.140625" style="21" customWidth="1"/>
  </cols>
  <sheetData>
    <row r="1" spans="1:13" ht="25.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25.5" customHeight="1" thickBo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37.5" customHeight="1">
      <c r="A3" s="70" t="s">
        <v>2</v>
      </c>
      <c r="B3" s="67" t="s">
        <v>82</v>
      </c>
      <c r="C3" s="67"/>
      <c r="D3" s="67"/>
      <c r="E3" s="67"/>
      <c r="F3" s="67" t="s">
        <v>86</v>
      </c>
      <c r="G3" s="67"/>
      <c r="H3" s="67"/>
      <c r="I3" s="67"/>
      <c r="J3" s="67" t="s">
        <v>57</v>
      </c>
      <c r="K3" s="67"/>
      <c r="L3" s="67"/>
      <c r="M3" s="68"/>
    </row>
    <row r="4" spans="1:13" ht="33.75">
      <c r="A4" s="71"/>
      <c r="B4" s="17">
        <v>2018</v>
      </c>
      <c r="C4" s="17">
        <v>2019</v>
      </c>
      <c r="D4" s="15" t="s">
        <v>59</v>
      </c>
      <c r="E4" s="15" t="s">
        <v>58</v>
      </c>
      <c r="F4" s="17">
        <v>2018</v>
      </c>
      <c r="G4" s="17">
        <v>2019</v>
      </c>
      <c r="H4" s="15" t="s">
        <v>59</v>
      </c>
      <c r="I4" s="15" t="s">
        <v>58</v>
      </c>
      <c r="J4" s="19" t="s">
        <v>56</v>
      </c>
      <c r="K4" s="19" t="s">
        <v>60</v>
      </c>
      <c r="L4" s="15" t="s">
        <v>61</v>
      </c>
      <c r="M4" s="16" t="s">
        <v>62</v>
      </c>
    </row>
    <row r="5" spans="1:13" s="23" customFormat="1" ht="19.5" customHeight="1">
      <c r="A5" s="22" t="s">
        <v>3</v>
      </c>
      <c r="B5" s="20">
        <v>2303839.60042</v>
      </c>
      <c r="C5" s="20">
        <v>2358534.2563300002</v>
      </c>
      <c r="D5" s="26">
        <v>2.3740652734690877</v>
      </c>
      <c r="E5" s="26">
        <v>14.546598524701448</v>
      </c>
      <c r="F5" s="20">
        <v>20544679.122039996</v>
      </c>
      <c r="G5" s="20">
        <v>21129375.39934</v>
      </c>
      <c r="H5" s="26">
        <v>2.8459742487423485</v>
      </c>
      <c r="I5" s="26">
        <v>12.800481281448997</v>
      </c>
      <c r="J5" s="20">
        <v>22676137.89913</v>
      </c>
      <c r="K5" s="20">
        <v>23208671.169110004</v>
      </c>
      <c r="L5" s="26">
        <v>2.3484301971917074</v>
      </c>
      <c r="M5" s="27">
        <v>12.912508791682246</v>
      </c>
    </row>
    <row r="6" spans="1:13" ht="19.5" customHeight="1">
      <c r="A6" s="24" t="s">
        <v>4</v>
      </c>
      <c r="B6" s="14">
        <v>1578490.1377600003</v>
      </c>
      <c r="C6" s="14">
        <v>1621019.4053300002</v>
      </c>
      <c r="D6" s="28">
        <v>2.6943004934039205</v>
      </c>
      <c r="E6" s="28">
        <v>9.997869832417859</v>
      </c>
      <c r="F6" s="14">
        <v>13691727.09563</v>
      </c>
      <c r="G6" s="14">
        <v>13817119.27575</v>
      </c>
      <c r="H6" s="28">
        <v>0.9158244189662686</v>
      </c>
      <c r="I6" s="28">
        <v>8.37061074026403</v>
      </c>
      <c r="J6" s="14">
        <v>15153459.283659998</v>
      </c>
      <c r="K6" s="14">
        <v>15224134.388670003</v>
      </c>
      <c r="L6" s="28">
        <v>0.4663958485453801</v>
      </c>
      <c r="M6" s="29">
        <v>8.470186324200132</v>
      </c>
    </row>
    <row r="7" spans="1:13" ht="19.5" customHeight="1">
      <c r="A7" s="24" t="s">
        <v>5</v>
      </c>
      <c r="B7" s="14">
        <v>647966.02815</v>
      </c>
      <c r="C7" s="14">
        <v>621120.56318</v>
      </c>
      <c r="D7" s="28">
        <v>-4.143035869742452</v>
      </c>
      <c r="E7" s="28">
        <v>3.8308502171493326</v>
      </c>
      <c r="F7" s="14">
        <v>6084917.99902</v>
      </c>
      <c r="G7" s="14">
        <v>6162101.51981</v>
      </c>
      <c r="H7" s="28">
        <v>1.2684397850953975</v>
      </c>
      <c r="I7" s="28">
        <v>3.7330902436983617</v>
      </c>
      <c r="J7" s="14">
        <v>6647099.61532</v>
      </c>
      <c r="K7" s="14">
        <v>6755624.7429</v>
      </c>
      <c r="L7" s="28">
        <v>1.6326688911036509</v>
      </c>
      <c r="M7" s="29">
        <v>3.7585979503258002</v>
      </c>
    </row>
    <row r="8" spans="1:13" ht="19.5" customHeight="1">
      <c r="A8" s="24" t="s">
        <v>6</v>
      </c>
      <c r="B8" s="14">
        <v>299870.78088</v>
      </c>
      <c r="C8" s="14">
        <v>332109.11475</v>
      </c>
      <c r="D8" s="28">
        <v>10.750741961385335</v>
      </c>
      <c r="E8" s="28">
        <v>2.048330629795315</v>
      </c>
      <c r="F8" s="14">
        <v>2043961.06546</v>
      </c>
      <c r="G8" s="14">
        <v>1911363.74208</v>
      </c>
      <c r="H8" s="28">
        <v>-6.487272464270669</v>
      </c>
      <c r="I8" s="28">
        <v>1.1579318053717567</v>
      </c>
      <c r="J8" s="14">
        <v>2403324.79913</v>
      </c>
      <c r="K8" s="14">
        <v>2193143.98772</v>
      </c>
      <c r="L8" s="28">
        <v>-8.745418492169065</v>
      </c>
      <c r="M8" s="29">
        <v>1.2201901098306407</v>
      </c>
    </row>
    <row r="9" spans="1:13" ht="19.5" customHeight="1">
      <c r="A9" s="24" t="s">
        <v>7</v>
      </c>
      <c r="B9" s="14">
        <v>150300.53182</v>
      </c>
      <c r="C9" s="14">
        <v>139945.27288</v>
      </c>
      <c r="D9" s="28">
        <v>-6.889702128533692</v>
      </c>
      <c r="E9" s="28">
        <v>0.8631325555486506</v>
      </c>
      <c r="F9" s="14">
        <v>1436341.85608</v>
      </c>
      <c r="G9" s="14">
        <v>1422081.43178</v>
      </c>
      <c r="H9" s="28">
        <v>-0.9928294047573732</v>
      </c>
      <c r="I9" s="28">
        <v>0.861517503672384</v>
      </c>
      <c r="J9" s="14">
        <v>1553878.87633</v>
      </c>
      <c r="K9" s="14">
        <v>1550200.33012</v>
      </c>
      <c r="L9" s="28">
        <v>-0.2367331370568705</v>
      </c>
      <c r="M9" s="29">
        <v>0.8624783058749684</v>
      </c>
    </row>
    <row r="10" spans="1:13" ht="19.5" customHeight="1">
      <c r="A10" s="24" t="s">
        <v>8</v>
      </c>
      <c r="B10" s="14">
        <v>157594.55539</v>
      </c>
      <c r="C10" s="14">
        <v>151961.41384</v>
      </c>
      <c r="D10" s="28">
        <v>-3.574451881322701</v>
      </c>
      <c r="E10" s="28">
        <v>0.9372438294859344</v>
      </c>
      <c r="F10" s="14">
        <v>1260248.34773</v>
      </c>
      <c r="G10" s="14">
        <v>1295885.13108</v>
      </c>
      <c r="H10" s="28">
        <v>2.827758783750048</v>
      </c>
      <c r="I10" s="28">
        <v>0.7850659591109239</v>
      </c>
      <c r="J10" s="14">
        <v>1391327.81888</v>
      </c>
      <c r="K10" s="14">
        <v>1422420.45727</v>
      </c>
      <c r="L10" s="28">
        <v>2.234745684523805</v>
      </c>
      <c r="M10" s="29">
        <v>0.7913859663113096</v>
      </c>
    </row>
    <row r="11" spans="1:13" ht="19.5" customHeight="1">
      <c r="A11" s="24" t="s">
        <v>9</v>
      </c>
      <c r="B11" s="14">
        <v>179368.07902</v>
      </c>
      <c r="C11" s="14">
        <v>265503.30468</v>
      </c>
      <c r="D11" s="28">
        <v>48.021490853116454</v>
      </c>
      <c r="E11" s="28">
        <v>1.6375297368676685</v>
      </c>
      <c r="F11" s="14">
        <v>1468353.32958</v>
      </c>
      <c r="G11" s="14">
        <v>1845128.8906</v>
      </c>
      <c r="H11" s="28">
        <v>25.65973416819037</v>
      </c>
      <c r="I11" s="28">
        <v>1.1178057741699172</v>
      </c>
      <c r="J11" s="14">
        <v>1627422.80884</v>
      </c>
      <c r="K11" s="14">
        <v>2009766.33209</v>
      </c>
      <c r="L11" s="28">
        <v>23.49380389491579</v>
      </c>
      <c r="M11" s="29">
        <v>1.118165070427609</v>
      </c>
    </row>
    <row r="12" spans="1:13" ht="19.5" customHeight="1">
      <c r="A12" s="24" t="s">
        <v>10</v>
      </c>
      <c r="B12" s="14">
        <v>34843.24221</v>
      </c>
      <c r="C12" s="14">
        <v>25287.62067</v>
      </c>
      <c r="D12" s="28">
        <v>-27.42460498482985</v>
      </c>
      <c r="E12" s="28">
        <v>0.15596502978244778</v>
      </c>
      <c r="F12" s="14">
        <v>366400.96741</v>
      </c>
      <c r="G12" s="14">
        <v>255952.72014</v>
      </c>
      <c r="H12" s="28">
        <v>-30.144092700063542</v>
      </c>
      <c r="I12" s="28">
        <v>0.1550598605574665</v>
      </c>
      <c r="J12" s="14">
        <v>410023.50349</v>
      </c>
      <c r="K12" s="14">
        <v>289028.58627</v>
      </c>
      <c r="L12" s="28">
        <v>-29.50926378369207</v>
      </c>
      <c r="M12" s="29">
        <v>0.16080559434295186</v>
      </c>
    </row>
    <row r="13" spans="1:13" ht="19.5" customHeight="1">
      <c r="A13" s="24" t="s">
        <v>11</v>
      </c>
      <c r="B13" s="14">
        <v>101133.17666</v>
      </c>
      <c r="C13" s="14">
        <v>75985.07273</v>
      </c>
      <c r="D13" s="28">
        <v>-24.86632454406678</v>
      </c>
      <c r="E13" s="28">
        <v>0.46864884150272695</v>
      </c>
      <c r="F13" s="14">
        <v>939552.10839</v>
      </c>
      <c r="G13" s="14">
        <v>828223.7953</v>
      </c>
      <c r="H13" s="28">
        <v>-11.849083419201751</v>
      </c>
      <c r="I13" s="28">
        <v>0.5017499565519316</v>
      </c>
      <c r="J13" s="14">
        <v>1018095.84887</v>
      </c>
      <c r="K13" s="14">
        <v>900233.68401</v>
      </c>
      <c r="L13" s="28">
        <v>-11.57672580541577</v>
      </c>
      <c r="M13" s="29">
        <v>0.500859151937107</v>
      </c>
    </row>
    <row r="14" spans="1:13" ht="19.5" customHeight="1">
      <c r="A14" s="24" t="s">
        <v>51</v>
      </c>
      <c r="B14" s="14">
        <v>7413.74363</v>
      </c>
      <c r="C14" s="14">
        <v>9107.0426</v>
      </c>
      <c r="D14" s="28">
        <v>22.839998987124414</v>
      </c>
      <c r="E14" s="28">
        <v>0.056168992285782364</v>
      </c>
      <c r="F14" s="14">
        <v>91951.42196</v>
      </c>
      <c r="G14" s="14">
        <v>96382.04496</v>
      </c>
      <c r="H14" s="28">
        <v>4.818438807751519</v>
      </c>
      <c r="I14" s="28">
        <v>0.058389637131289404</v>
      </c>
      <c r="J14" s="14">
        <v>102286.0128</v>
      </c>
      <c r="K14" s="14">
        <v>103716.26829</v>
      </c>
      <c r="L14" s="28">
        <v>1.3982903926430208</v>
      </c>
      <c r="M14" s="29">
        <v>0.05770417514974237</v>
      </c>
    </row>
    <row r="15" spans="1:13" ht="19.5" customHeight="1">
      <c r="A15" s="24" t="s">
        <v>12</v>
      </c>
      <c r="B15" s="14">
        <v>241024.81894</v>
      </c>
      <c r="C15" s="14">
        <v>215400.73756</v>
      </c>
      <c r="D15" s="28">
        <v>-10.631304067644077</v>
      </c>
      <c r="E15" s="28">
        <v>1.3285149633932176</v>
      </c>
      <c r="F15" s="14">
        <v>2296830.70295</v>
      </c>
      <c r="G15" s="14">
        <v>2304445.48045</v>
      </c>
      <c r="H15" s="28">
        <v>0.3315341217887788</v>
      </c>
      <c r="I15" s="28">
        <v>1.3960664089266628</v>
      </c>
      <c r="J15" s="14">
        <v>2518732.48845</v>
      </c>
      <c r="K15" s="14">
        <v>2518194.48706</v>
      </c>
      <c r="L15" s="28">
        <v>-0.02136000517986545</v>
      </c>
      <c r="M15" s="29">
        <v>1.4010370613810084</v>
      </c>
    </row>
    <row r="16" spans="1:13" ht="19.5" customHeight="1">
      <c r="A16" s="24" t="s">
        <v>13</v>
      </c>
      <c r="B16" s="14">
        <v>241024.81894</v>
      </c>
      <c r="C16" s="14">
        <v>215400.73756</v>
      </c>
      <c r="D16" s="28">
        <v>-10.631304067644077</v>
      </c>
      <c r="E16" s="28">
        <v>1.3285149633932176</v>
      </c>
      <c r="F16" s="14">
        <v>2296830.70295</v>
      </c>
      <c r="G16" s="14">
        <v>2304445.48045</v>
      </c>
      <c r="H16" s="28">
        <v>0.3315341217887788</v>
      </c>
      <c r="I16" s="28">
        <v>1.3960664089266628</v>
      </c>
      <c r="J16" s="14">
        <v>2518732.48845</v>
      </c>
      <c r="K16" s="14">
        <v>2518194.48706</v>
      </c>
      <c r="L16" s="28">
        <v>-0.02136000517986545</v>
      </c>
      <c r="M16" s="29">
        <v>1.4010370613810084</v>
      </c>
    </row>
    <row r="17" spans="1:13" ht="19.5" customHeight="1">
      <c r="A17" s="25" t="s">
        <v>14</v>
      </c>
      <c r="B17" s="14">
        <v>484324.64372</v>
      </c>
      <c r="C17" s="14">
        <v>522114.11344</v>
      </c>
      <c r="D17" s="28">
        <v>7.802508133748201</v>
      </c>
      <c r="E17" s="28">
        <v>3.2202137288903705</v>
      </c>
      <c r="F17" s="14">
        <v>4556121.32346</v>
      </c>
      <c r="G17" s="14">
        <v>5007810.64314</v>
      </c>
      <c r="H17" s="28">
        <v>9.91390017105558</v>
      </c>
      <c r="I17" s="28">
        <v>3.033804132258304</v>
      </c>
      <c r="J17" s="14">
        <v>5003946.12702</v>
      </c>
      <c r="K17" s="14">
        <v>5466342.29338</v>
      </c>
      <c r="L17" s="28">
        <v>9.240630386949649</v>
      </c>
      <c r="M17" s="29">
        <v>3.0412854061011054</v>
      </c>
    </row>
    <row r="18" spans="1:13" ht="19.5" customHeight="1">
      <c r="A18" s="24" t="s">
        <v>15</v>
      </c>
      <c r="B18" s="14">
        <v>484324.64372</v>
      </c>
      <c r="C18" s="14">
        <v>522114.11344</v>
      </c>
      <c r="D18" s="28">
        <v>7.802508133748201</v>
      </c>
      <c r="E18" s="28">
        <v>3.2202137288903705</v>
      </c>
      <c r="F18" s="14">
        <v>4556121.32346</v>
      </c>
      <c r="G18" s="14">
        <v>5007810.64314</v>
      </c>
      <c r="H18" s="28">
        <v>9.91390017105558</v>
      </c>
      <c r="I18" s="28">
        <v>3.033804132258304</v>
      </c>
      <c r="J18" s="14">
        <v>5003946.12702</v>
      </c>
      <c r="K18" s="14">
        <v>5466342.29338</v>
      </c>
      <c r="L18" s="28">
        <v>9.240630386949649</v>
      </c>
      <c r="M18" s="29">
        <v>3.0412854061011054</v>
      </c>
    </row>
    <row r="19" spans="1:13" s="23" customFormat="1" ht="19.5" customHeight="1">
      <c r="A19" s="22" t="s">
        <v>16</v>
      </c>
      <c r="B19" s="20">
        <v>12272335.008700002</v>
      </c>
      <c r="C19" s="20">
        <v>12134291.771519998</v>
      </c>
      <c r="D19" s="26">
        <v>-1.124832699581159</v>
      </c>
      <c r="E19" s="26">
        <v>74.83998602443556</v>
      </c>
      <c r="F19" s="20">
        <v>125143773.03855999</v>
      </c>
      <c r="G19" s="20">
        <v>126810752.79026002</v>
      </c>
      <c r="H19" s="26">
        <v>1.332051696400739</v>
      </c>
      <c r="I19" s="26">
        <v>76.82378852660658</v>
      </c>
      <c r="J19" s="20">
        <v>136143236.68611002</v>
      </c>
      <c r="K19" s="20">
        <v>137878228.07276002</v>
      </c>
      <c r="L19" s="26">
        <v>1.2743867627079914</v>
      </c>
      <c r="M19" s="27">
        <v>76.71071812765727</v>
      </c>
    </row>
    <row r="20" spans="1:13" ht="19.5" customHeight="1">
      <c r="A20" s="25" t="s">
        <v>17</v>
      </c>
      <c r="B20" s="14">
        <v>1098601.82315</v>
      </c>
      <c r="C20" s="14">
        <v>1051643.26148</v>
      </c>
      <c r="D20" s="28">
        <v>-4.274393204205376</v>
      </c>
      <c r="E20" s="28">
        <v>6.486160747888138</v>
      </c>
      <c r="F20" s="14">
        <v>11459979.26952</v>
      </c>
      <c r="G20" s="14">
        <v>11185294.635750001</v>
      </c>
      <c r="H20" s="28">
        <v>-2.39690340889686</v>
      </c>
      <c r="I20" s="28">
        <v>6.776213300506842</v>
      </c>
      <c r="J20" s="14">
        <v>12475720.285579998</v>
      </c>
      <c r="K20" s="14">
        <v>12130850.702680001</v>
      </c>
      <c r="L20" s="28">
        <v>-2.7643260269197674</v>
      </c>
      <c r="M20" s="29">
        <v>6.749189352875259</v>
      </c>
    </row>
    <row r="21" spans="1:13" ht="19.5" customHeight="1">
      <c r="A21" s="24" t="s">
        <v>18</v>
      </c>
      <c r="B21" s="14">
        <v>746703.06454</v>
      </c>
      <c r="C21" s="14">
        <v>674775.64575</v>
      </c>
      <c r="D21" s="28">
        <v>-9.632666880014787</v>
      </c>
      <c r="E21" s="28">
        <v>4.161775639521612</v>
      </c>
      <c r="F21" s="14">
        <v>7835417.62769</v>
      </c>
      <c r="G21" s="14">
        <v>7323120.97718</v>
      </c>
      <c r="H21" s="28">
        <v>-6.53821755077314</v>
      </c>
      <c r="I21" s="28">
        <v>4.4364526266643525</v>
      </c>
      <c r="J21" s="14">
        <v>8527618.29179</v>
      </c>
      <c r="K21" s="14">
        <v>7944625.09843</v>
      </c>
      <c r="L21" s="28">
        <v>-6.836530123789407</v>
      </c>
      <c r="M21" s="29">
        <v>4.420116976220259</v>
      </c>
    </row>
    <row r="22" spans="1:13" ht="19.5" customHeight="1">
      <c r="A22" s="24" t="s">
        <v>19</v>
      </c>
      <c r="B22" s="14">
        <v>124206.18284</v>
      </c>
      <c r="C22" s="14">
        <v>124931.72049</v>
      </c>
      <c r="D22" s="28">
        <v>0.5841397210754287</v>
      </c>
      <c r="E22" s="28">
        <v>0.7705343164258757</v>
      </c>
      <c r="F22" s="14">
        <v>1549615.74113</v>
      </c>
      <c r="G22" s="14">
        <v>1552907.09998</v>
      </c>
      <c r="H22" s="28">
        <v>0.2123983877190005</v>
      </c>
      <c r="I22" s="28">
        <v>0.9407735860353045</v>
      </c>
      <c r="J22" s="14">
        <v>1673013.75213</v>
      </c>
      <c r="K22" s="14">
        <v>1686862.0861</v>
      </c>
      <c r="L22" s="28">
        <v>0.8277477667095687</v>
      </c>
      <c r="M22" s="29">
        <v>0.9385122206441677</v>
      </c>
    </row>
    <row r="23" spans="1:13" ht="19.5" customHeight="1">
      <c r="A23" s="24" t="s">
        <v>20</v>
      </c>
      <c r="B23" s="14">
        <v>227692.57577</v>
      </c>
      <c r="C23" s="14">
        <v>251935.89524</v>
      </c>
      <c r="D23" s="28">
        <v>10.647391285383419</v>
      </c>
      <c r="E23" s="28">
        <v>1.55385079194065</v>
      </c>
      <c r="F23" s="14">
        <v>2074945.9007</v>
      </c>
      <c r="G23" s="14">
        <v>2309266.55859</v>
      </c>
      <c r="H23" s="28">
        <v>11.292856252828082</v>
      </c>
      <c r="I23" s="28">
        <v>1.3989870878071848</v>
      </c>
      <c r="J23" s="14">
        <v>2275088.24166</v>
      </c>
      <c r="K23" s="14">
        <v>2499363.51815</v>
      </c>
      <c r="L23" s="28">
        <v>9.857871549033167</v>
      </c>
      <c r="M23" s="29">
        <v>1.3905601560108334</v>
      </c>
    </row>
    <row r="24" spans="1:13" ht="19.5" customHeight="1">
      <c r="A24" s="25" t="s">
        <v>21</v>
      </c>
      <c r="B24" s="14">
        <v>1489227.53116</v>
      </c>
      <c r="C24" s="14">
        <v>1832475.5308</v>
      </c>
      <c r="D24" s="28">
        <v>23.0487277771876</v>
      </c>
      <c r="E24" s="28">
        <v>11.302055834612013</v>
      </c>
      <c r="F24" s="14">
        <v>15844887.3845</v>
      </c>
      <c r="G24" s="14">
        <v>18778623.55821</v>
      </c>
      <c r="H24" s="28">
        <v>18.515348847350463</v>
      </c>
      <c r="I24" s="28">
        <v>11.37636180933927</v>
      </c>
      <c r="J24" s="14">
        <v>17212228.25448</v>
      </c>
      <c r="K24" s="14">
        <v>20282294.2246</v>
      </c>
      <c r="L24" s="28">
        <v>17.836539957114038</v>
      </c>
      <c r="M24" s="29">
        <v>11.284373007930231</v>
      </c>
    </row>
    <row r="25" spans="1:13" ht="19.5" customHeight="1">
      <c r="A25" s="24" t="s">
        <v>22</v>
      </c>
      <c r="B25" s="14">
        <v>1489227.53116</v>
      </c>
      <c r="C25" s="14">
        <v>1832475.5308</v>
      </c>
      <c r="D25" s="28">
        <v>23.0487277771876</v>
      </c>
      <c r="E25" s="28">
        <v>11.302055834612013</v>
      </c>
      <c r="F25" s="14">
        <v>15844887.3845</v>
      </c>
      <c r="G25" s="14">
        <v>18778623.55821</v>
      </c>
      <c r="H25" s="28">
        <v>18.515348847350463</v>
      </c>
      <c r="I25" s="28">
        <v>11.37636180933927</v>
      </c>
      <c r="J25" s="14">
        <v>17212228.25448</v>
      </c>
      <c r="K25" s="14">
        <v>20282294.2246</v>
      </c>
      <c r="L25" s="28">
        <v>17.836539957114038</v>
      </c>
      <c r="M25" s="29">
        <v>11.284373007930231</v>
      </c>
    </row>
    <row r="26" spans="1:13" ht="19.5" customHeight="1">
      <c r="A26" s="24" t="s">
        <v>23</v>
      </c>
      <c r="B26" s="14">
        <v>9684505.654390002</v>
      </c>
      <c r="C26" s="14">
        <v>9250172.979239998</v>
      </c>
      <c r="D26" s="28">
        <v>-4.484820295944787</v>
      </c>
      <c r="E26" s="28">
        <v>57.051769441935406</v>
      </c>
      <c r="F26" s="14">
        <v>97838906.38453999</v>
      </c>
      <c r="G26" s="14">
        <v>96846834.59630002</v>
      </c>
      <c r="H26" s="28">
        <v>-1.0139849523059805</v>
      </c>
      <c r="I26" s="28">
        <v>58.67121341676047</v>
      </c>
      <c r="J26" s="14">
        <v>106455288.14605</v>
      </c>
      <c r="K26" s="14">
        <v>105465083.14548</v>
      </c>
      <c r="L26" s="28">
        <v>-0.9301604624952964</v>
      </c>
      <c r="M26" s="29">
        <v>58.677155766851776</v>
      </c>
    </row>
    <row r="27" spans="1:13" ht="19.5" customHeight="1">
      <c r="A27" s="24" t="s">
        <v>24</v>
      </c>
      <c r="B27" s="14">
        <v>1525089.4329</v>
      </c>
      <c r="C27" s="14">
        <v>1543190.79131</v>
      </c>
      <c r="D27" s="28">
        <v>1.1869047165043867</v>
      </c>
      <c r="E27" s="28">
        <v>9.517850685422486</v>
      </c>
      <c r="F27" s="14">
        <v>16322431.66174</v>
      </c>
      <c r="G27" s="14">
        <v>16379258.84883</v>
      </c>
      <c r="H27" s="28">
        <v>0.3481539287017132</v>
      </c>
      <c r="I27" s="28">
        <v>9.922791958393871</v>
      </c>
      <c r="J27" s="14">
        <v>17758232.15583</v>
      </c>
      <c r="K27" s="14">
        <v>17685186.59118</v>
      </c>
      <c r="L27" s="28">
        <v>-0.41133353820931096</v>
      </c>
      <c r="M27" s="29">
        <v>9.839431377919333</v>
      </c>
    </row>
    <row r="28" spans="1:13" ht="19.5" customHeight="1">
      <c r="A28" s="24" t="s">
        <v>25</v>
      </c>
      <c r="B28" s="14">
        <v>2766818.70532</v>
      </c>
      <c r="C28" s="14">
        <v>2691317.78214</v>
      </c>
      <c r="D28" s="28">
        <v>-2.7287990729146174</v>
      </c>
      <c r="E28" s="28">
        <v>16.599088681501343</v>
      </c>
      <c r="F28" s="14">
        <v>29092258.35884</v>
      </c>
      <c r="G28" s="14">
        <v>28051340.85079</v>
      </c>
      <c r="H28" s="28">
        <v>-3.5779879829566563</v>
      </c>
      <c r="I28" s="28">
        <v>16.99390808737768</v>
      </c>
      <c r="J28" s="14">
        <v>31579602.42991</v>
      </c>
      <c r="K28" s="14">
        <v>30523456.90143</v>
      </c>
      <c r="L28" s="28">
        <v>-3.344391465421659</v>
      </c>
      <c r="M28" s="29">
        <v>16.982204742373582</v>
      </c>
    </row>
    <row r="29" spans="1:13" ht="19.5" customHeight="1">
      <c r="A29" s="24" t="s">
        <v>26</v>
      </c>
      <c r="B29" s="14">
        <v>29652.93008</v>
      </c>
      <c r="C29" s="14">
        <v>162195.85331</v>
      </c>
      <c r="D29" s="28">
        <v>446.9808645297963</v>
      </c>
      <c r="E29" s="28">
        <v>1.0003662037723726</v>
      </c>
      <c r="F29" s="14">
        <v>951944.38645</v>
      </c>
      <c r="G29" s="14">
        <v>931175.30455</v>
      </c>
      <c r="H29" s="28">
        <v>-2.181753702803191</v>
      </c>
      <c r="I29" s="28">
        <v>0.5641194701861448</v>
      </c>
      <c r="J29" s="14">
        <v>1072723.65124</v>
      </c>
      <c r="K29" s="14">
        <v>969751.65842</v>
      </c>
      <c r="L29" s="28">
        <v>-9.599116482699994</v>
      </c>
      <c r="M29" s="29">
        <v>0.5395365690631598</v>
      </c>
    </row>
    <row r="30" spans="1:13" ht="19.5" customHeight="1">
      <c r="A30" s="24" t="s">
        <v>53</v>
      </c>
      <c r="B30" s="14">
        <v>1090995.29818</v>
      </c>
      <c r="C30" s="14">
        <v>1015095.34471</v>
      </c>
      <c r="D30" s="28">
        <v>-6.956945973700929</v>
      </c>
      <c r="E30" s="28">
        <v>6.2607462258219355</v>
      </c>
      <c r="F30" s="14">
        <v>10346546.31217</v>
      </c>
      <c r="G30" s="14">
        <v>10269708.67829</v>
      </c>
      <c r="H30" s="28">
        <v>-0.7426404092892448</v>
      </c>
      <c r="I30" s="28">
        <v>6.2215380823084665</v>
      </c>
      <c r="J30" s="14">
        <v>11436983.33532</v>
      </c>
      <c r="K30" s="14">
        <v>11227101.94319</v>
      </c>
      <c r="L30" s="28">
        <v>-1.8351114623192566</v>
      </c>
      <c r="M30" s="29">
        <v>6.2463745334762715</v>
      </c>
    </row>
    <row r="31" spans="1:13" ht="19.5" customHeight="1">
      <c r="A31" s="24" t="s">
        <v>27</v>
      </c>
      <c r="B31" s="14">
        <v>702629.52448</v>
      </c>
      <c r="C31" s="14">
        <v>685613.30538</v>
      </c>
      <c r="D31" s="28">
        <v>-2.4217910729830634</v>
      </c>
      <c r="E31" s="28">
        <v>4.228618460719506</v>
      </c>
      <c r="F31" s="14">
        <v>6649192.16212</v>
      </c>
      <c r="G31" s="14">
        <v>7098748.58015</v>
      </c>
      <c r="H31" s="28">
        <v>6.7610682180474795</v>
      </c>
      <c r="I31" s="28">
        <v>4.300524582698316</v>
      </c>
      <c r="J31" s="14">
        <v>7252859.15127</v>
      </c>
      <c r="K31" s="14">
        <v>7760993.60511</v>
      </c>
      <c r="L31" s="28">
        <v>7.005988166074113</v>
      </c>
      <c r="M31" s="29">
        <v>4.31795071023084</v>
      </c>
    </row>
    <row r="32" spans="1:13" ht="19.5" customHeight="1">
      <c r="A32" s="24" t="s">
        <v>28</v>
      </c>
      <c r="B32" s="14">
        <v>729384.60532</v>
      </c>
      <c r="C32" s="14">
        <v>690968.73617</v>
      </c>
      <c r="D32" s="28">
        <v>-5.266887848989613</v>
      </c>
      <c r="E32" s="28">
        <v>4.261648848732685</v>
      </c>
      <c r="F32" s="14">
        <v>7451590.99978</v>
      </c>
      <c r="G32" s="14">
        <v>7452021.40749</v>
      </c>
      <c r="H32" s="28">
        <v>0.0057760511817227835</v>
      </c>
      <c r="I32" s="28">
        <v>4.514542372062383</v>
      </c>
      <c r="J32" s="14">
        <v>8076741.53922</v>
      </c>
      <c r="K32" s="14">
        <v>8083302.15033</v>
      </c>
      <c r="L32" s="28">
        <v>0.08122843944110562</v>
      </c>
      <c r="M32" s="29">
        <v>4.497272132532983</v>
      </c>
    </row>
    <row r="33" spans="1:13" ht="19.5" customHeight="1">
      <c r="A33" s="24" t="s">
        <v>29</v>
      </c>
      <c r="B33" s="14">
        <v>1659434.78623</v>
      </c>
      <c r="C33" s="14">
        <v>993588.00749</v>
      </c>
      <c r="D33" s="28">
        <v>-40.12491387219315</v>
      </c>
      <c r="E33" s="28">
        <v>6.128096636766768</v>
      </c>
      <c r="F33" s="14">
        <v>14061930.71949</v>
      </c>
      <c r="G33" s="14">
        <v>12734441.46397</v>
      </c>
      <c r="H33" s="28">
        <v>-9.440305758867689</v>
      </c>
      <c r="I33" s="28">
        <v>7.714708859512603</v>
      </c>
      <c r="J33" s="14">
        <v>15221589.63523</v>
      </c>
      <c r="K33" s="14">
        <v>14171235.94064</v>
      </c>
      <c r="L33" s="28">
        <v>-6.900420519542719</v>
      </c>
      <c r="M33" s="29">
        <v>7.884389732578321</v>
      </c>
    </row>
    <row r="34" spans="1:13" ht="19.5" customHeight="1">
      <c r="A34" s="24" t="s">
        <v>30</v>
      </c>
      <c r="B34" s="14">
        <v>261189.58387</v>
      </c>
      <c r="C34" s="14">
        <v>301851.78622</v>
      </c>
      <c r="D34" s="28">
        <v>15.56807961003472</v>
      </c>
      <c r="E34" s="28">
        <v>1.8617142135297367</v>
      </c>
      <c r="F34" s="14">
        <v>2743868.1265</v>
      </c>
      <c r="G34" s="14">
        <v>3236801.12304</v>
      </c>
      <c r="H34" s="28">
        <v>17.96489385839295</v>
      </c>
      <c r="I34" s="28">
        <v>1.9609009449726</v>
      </c>
      <c r="J34" s="14">
        <v>2979714.73689</v>
      </c>
      <c r="K34" s="14">
        <v>3479555.25761</v>
      </c>
      <c r="L34" s="28">
        <v>16.774777616520968</v>
      </c>
      <c r="M34" s="29">
        <v>1.93590522816461</v>
      </c>
    </row>
    <row r="35" spans="1:13" ht="19.5" customHeight="1">
      <c r="A35" s="24" t="s">
        <v>31</v>
      </c>
      <c r="B35" s="14">
        <v>271711.51352</v>
      </c>
      <c r="C35" s="14">
        <v>377793.83918</v>
      </c>
      <c r="D35" s="28">
        <v>39.042263717761664</v>
      </c>
      <c r="E35" s="28">
        <v>2.330097724426756</v>
      </c>
      <c r="F35" s="14">
        <v>4148861.85012</v>
      </c>
      <c r="G35" s="14">
        <v>3808375.1383</v>
      </c>
      <c r="H35" s="28">
        <v>-8.20674980561601</v>
      </c>
      <c r="I35" s="28">
        <v>2.3071687519957464</v>
      </c>
      <c r="J35" s="14">
        <v>4429867.38697</v>
      </c>
      <c r="K35" s="14">
        <v>4059925.77145</v>
      </c>
      <c r="L35" s="28">
        <v>-8.351076526763435</v>
      </c>
      <c r="M35" s="29">
        <v>2.2588034806232193</v>
      </c>
    </row>
    <row r="36" spans="1:13" ht="19.5" customHeight="1">
      <c r="A36" s="24" t="s">
        <v>49</v>
      </c>
      <c r="B36" s="14">
        <v>228958.16792</v>
      </c>
      <c r="C36" s="14">
        <v>360372.55261</v>
      </c>
      <c r="D36" s="28">
        <v>57.396679002042575</v>
      </c>
      <c r="E36" s="28">
        <v>2.2226494391888307</v>
      </c>
      <c r="F36" s="14">
        <v>1782461.00683</v>
      </c>
      <c r="G36" s="14">
        <v>2496166.59112</v>
      </c>
      <c r="H36" s="28">
        <v>40.04045987851832</v>
      </c>
      <c r="I36" s="28">
        <v>1.512213831271509</v>
      </c>
      <c r="J36" s="14">
        <v>1987689.4653</v>
      </c>
      <c r="K36" s="14">
        <v>2749661.90636</v>
      </c>
      <c r="L36" s="28">
        <v>38.33458165181733</v>
      </c>
      <c r="M36" s="29">
        <v>1.5298175962475318</v>
      </c>
    </row>
    <row r="37" spans="1:13" ht="19.5" customHeight="1">
      <c r="A37" s="24" t="s">
        <v>50</v>
      </c>
      <c r="B37" s="14">
        <v>409368.75912</v>
      </c>
      <c r="C37" s="14">
        <v>419628.15063</v>
      </c>
      <c r="D37" s="28">
        <v>2.5061491091929193</v>
      </c>
      <c r="E37" s="28">
        <v>2.5881168443895928</v>
      </c>
      <c r="F37" s="14">
        <v>4179592.81077</v>
      </c>
      <c r="G37" s="14">
        <v>4288349.71913</v>
      </c>
      <c r="H37" s="28">
        <v>2.6020933924413585</v>
      </c>
      <c r="I37" s="28">
        <v>2.5979442965335013</v>
      </c>
      <c r="J37" s="14">
        <v>4536204.31079</v>
      </c>
      <c r="K37" s="14">
        <v>4641056.16834</v>
      </c>
      <c r="L37" s="28">
        <v>2.3114447755493703</v>
      </c>
      <c r="M37" s="29">
        <v>2.582124505953757</v>
      </c>
    </row>
    <row r="38" spans="1:13" ht="19.5" customHeight="1">
      <c r="A38" s="24" t="s">
        <v>32</v>
      </c>
      <c r="B38" s="14">
        <v>9272.34745</v>
      </c>
      <c r="C38" s="14">
        <v>8556.83009</v>
      </c>
      <c r="D38" s="28">
        <v>-7.716679771312926</v>
      </c>
      <c r="E38" s="28">
        <v>0.05277547766340309</v>
      </c>
      <c r="F38" s="14">
        <v>108227.98973</v>
      </c>
      <c r="G38" s="14">
        <v>100446.89064</v>
      </c>
      <c r="H38" s="28">
        <v>-7.189544136791021</v>
      </c>
      <c r="I38" s="28">
        <v>0.06085217944763464</v>
      </c>
      <c r="J38" s="14">
        <v>123080.34808</v>
      </c>
      <c r="K38" s="14">
        <v>113855.25142</v>
      </c>
      <c r="L38" s="28">
        <v>-7.4951824591882446</v>
      </c>
      <c r="M38" s="29">
        <v>0.06334515768816071</v>
      </c>
    </row>
    <row r="39" spans="1:13" s="23" customFormat="1" ht="19.5" customHeight="1">
      <c r="A39" s="22" t="s">
        <v>33</v>
      </c>
      <c r="B39" s="20">
        <v>398790.76206</v>
      </c>
      <c r="C39" s="20">
        <v>371864.44053</v>
      </c>
      <c r="D39" s="26">
        <v>-6.751992295636167</v>
      </c>
      <c r="E39" s="26">
        <v>2.293527307260685</v>
      </c>
      <c r="F39" s="20">
        <v>4187718.4675</v>
      </c>
      <c r="G39" s="20">
        <v>3943798.98515</v>
      </c>
      <c r="H39" s="26">
        <v>-5.8246389828496685</v>
      </c>
      <c r="I39" s="26">
        <v>2.389210477503609</v>
      </c>
      <c r="J39" s="20">
        <v>4599019.88415</v>
      </c>
      <c r="K39" s="20">
        <v>4317389.11718</v>
      </c>
      <c r="L39" s="26">
        <v>-6.1237127488969705</v>
      </c>
      <c r="M39" s="27">
        <v>2.4020472575310223</v>
      </c>
    </row>
    <row r="40" spans="1:13" ht="19.5" customHeight="1">
      <c r="A40" s="24" t="s">
        <v>34</v>
      </c>
      <c r="B40" s="14">
        <v>398790.76206</v>
      </c>
      <c r="C40" s="14">
        <v>371864.44053</v>
      </c>
      <c r="D40" s="28">
        <v>-6.751992295636167</v>
      </c>
      <c r="E40" s="28">
        <v>2.293527307260685</v>
      </c>
      <c r="F40" s="14">
        <v>4187718.4675</v>
      </c>
      <c r="G40" s="14">
        <v>3943798.98515</v>
      </c>
      <c r="H40" s="28">
        <v>-5.8246389828496685</v>
      </c>
      <c r="I40" s="28">
        <v>2.389210477503609</v>
      </c>
      <c r="J40" s="14">
        <v>4599019.88415</v>
      </c>
      <c r="K40" s="14">
        <v>4317389.11718</v>
      </c>
      <c r="L40" s="28">
        <v>-6.1237127488969705</v>
      </c>
      <c r="M40" s="29">
        <v>2.4020472575310223</v>
      </c>
    </row>
    <row r="41" spans="1:13" ht="19.5" customHeight="1">
      <c r="A41" s="32" t="s">
        <v>35</v>
      </c>
      <c r="B41" s="33">
        <v>14974965.371180002</v>
      </c>
      <c r="C41" s="33">
        <v>14864690.468379999</v>
      </c>
      <c r="D41" s="34">
        <v>-0.7363950437724024</v>
      </c>
      <c r="E41" s="35">
        <v>91.68011185639769</v>
      </c>
      <c r="F41" s="33">
        <v>149876170.62809998</v>
      </c>
      <c r="G41" s="33">
        <v>151883927.17475003</v>
      </c>
      <c r="H41" s="34">
        <v>1.3396102517404604</v>
      </c>
      <c r="I41" s="35">
        <v>92.0134802855592</v>
      </c>
      <c r="J41" s="33">
        <v>163418394.46939</v>
      </c>
      <c r="K41" s="33">
        <v>165404288.35905</v>
      </c>
      <c r="L41" s="34">
        <v>1.2152205362854547</v>
      </c>
      <c r="M41" s="36">
        <v>92.02527417687052</v>
      </c>
    </row>
    <row r="42" spans="1:13" ht="21" customHeight="1">
      <c r="A42" s="24" t="s">
        <v>55</v>
      </c>
      <c r="B42" s="33">
        <v>516544.5598199982</v>
      </c>
      <c r="C42" s="33">
        <v>630776.3256200012</v>
      </c>
      <c r="D42" s="34">
        <v>22.11460049832093</v>
      </c>
      <c r="E42" s="34">
        <v>3.890403517801047</v>
      </c>
      <c r="F42" s="33">
        <v>4234161.516900033</v>
      </c>
      <c r="G42" s="33">
        <v>5020767.328249991</v>
      </c>
      <c r="H42" s="34">
        <v>18.577605228575642</v>
      </c>
      <c r="I42" s="34">
        <v>3.041653479533626</v>
      </c>
      <c r="J42" s="33">
        <v>4537603.492608845</v>
      </c>
      <c r="K42" s="33">
        <v>5310687.453939706</v>
      </c>
      <c r="L42" s="34">
        <v>17.037274468562806</v>
      </c>
      <c r="M42" s="37">
        <v>2.9546843909850056</v>
      </c>
    </row>
    <row r="43" spans="1:13" ht="21" customHeight="1">
      <c r="A43" s="43" t="s">
        <v>64</v>
      </c>
      <c r="B43" s="44">
        <v>15491509.931</v>
      </c>
      <c r="C43" s="44">
        <v>15495466.794</v>
      </c>
      <c r="D43" s="45">
        <v>0.025542139001452874</v>
      </c>
      <c r="E43" s="45">
        <v>95.57051537419873</v>
      </c>
      <c r="F43" s="44">
        <v>154110332.145</v>
      </c>
      <c r="G43" s="44">
        <v>156904694.50300002</v>
      </c>
      <c r="H43" s="45">
        <v>1.813221942426831</v>
      </c>
      <c r="I43" s="45">
        <v>95.05513376509282</v>
      </c>
      <c r="J43" s="44">
        <v>167955997.96199885</v>
      </c>
      <c r="K43" s="44">
        <v>170714975.8129897</v>
      </c>
      <c r="L43" s="45">
        <v>1.6426789661986936</v>
      </c>
      <c r="M43" s="46">
        <v>94.97995856785553</v>
      </c>
    </row>
    <row r="44" spans="1:13" ht="21" customHeight="1">
      <c r="A44" s="43" t="s">
        <v>65</v>
      </c>
      <c r="B44" s="44">
        <v>909317.2679999992</v>
      </c>
      <c r="C44" s="44">
        <v>718181.0380000006</v>
      </c>
      <c r="D44" s="45">
        <v>-21.019751491181264</v>
      </c>
      <c r="E44" s="45">
        <v>4.429484625801268</v>
      </c>
      <c r="F44" s="44">
        <v>8079640.396999985</v>
      </c>
      <c r="G44" s="44">
        <v>8162344.264999986</v>
      </c>
      <c r="H44" s="45">
        <v>1.0236082787881142</v>
      </c>
      <c r="I44" s="45">
        <v>4.9448662349071855</v>
      </c>
      <c r="J44" s="44">
        <v>8926077.87600115</v>
      </c>
      <c r="K44" s="44">
        <v>9022916.672010273</v>
      </c>
      <c r="L44" s="45">
        <v>1.0848975031854275</v>
      </c>
      <c r="M44" s="46">
        <v>5.020041432144465</v>
      </c>
    </row>
    <row r="45" spans="1:13" ht="19.5" customHeight="1" thickBot="1">
      <c r="A45" s="38" t="s">
        <v>66</v>
      </c>
      <c r="B45" s="39">
        <v>16400827.199</v>
      </c>
      <c r="C45" s="39">
        <v>16213647.832</v>
      </c>
      <c r="D45" s="40">
        <v>-1.141280038676412</v>
      </c>
      <c r="E45" s="41">
        <v>100</v>
      </c>
      <c r="F45" s="39">
        <v>162189972.542</v>
      </c>
      <c r="G45" s="39">
        <v>165067038.768</v>
      </c>
      <c r="H45" s="40">
        <v>1.7738866225253096</v>
      </c>
      <c r="I45" s="41">
        <v>100</v>
      </c>
      <c r="J45" s="39">
        <v>176882075.838</v>
      </c>
      <c r="K45" s="39">
        <v>179737892.48499998</v>
      </c>
      <c r="L45" s="40">
        <v>1.6145313952644507</v>
      </c>
      <c r="M45" s="42">
        <v>100</v>
      </c>
    </row>
  </sheetData>
  <sheetProtection/>
  <mergeCells count="6">
    <mergeCell ref="J3:M3"/>
    <mergeCell ref="A1:M1"/>
    <mergeCell ref="A2:M2"/>
    <mergeCell ref="B3:E3"/>
    <mergeCell ref="A3:A4"/>
    <mergeCell ref="F3:I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scale="57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2.00390625" style="1" customWidth="1"/>
    <col min="2" max="3" width="9.57421875" style="1" customWidth="1"/>
    <col min="4" max="4" width="9.28125" style="1" customWidth="1"/>
    <col min="5" max="5" width="6.57421875" style="1" customWidth="1"/>
    <col min="6" max="7" width="10.00390625" style="1" customWidth="1"/>
    <col min="8" max="8" width="9.7109375" style="1" customWidth="1"/>
    <col min="9" max="9" width="5.8515625" style="1" customWidth="1"/>
    <col min="10" max="11" width="9.57421875" style="1" bestFit="1" customWidth="1"/>
    <col min="12" max="13" width="9.421875" style="1" customWidth="1"/>
    <col min="14" max="16384" width="9.140625" style="1" customWidth="1"/>
  </cols>
  <sheetData>
    <row r="1" spans="1:13" ht="25.5" customHeight="1">
      <c r="A1" s="72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25.5" customHeight="1" thickBot="1">
      <c r="A2" s="72" t="s">
        <v>36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37.5" customHeight="1">
      <c r="A3" s="73" t="s">
        <v>37</v>
      </c>
      <c r="B3" s="67" t="s">
        <v>82</v>
      </c>
      <c r="C3" s="67"/>
      <c r="D3" s="67"/>
      <c r="E3" s="67"/>
      <c r="F3" s="67" t="s">
        <v>86</v>
      </c>
      <c r="G3" s="67"/>
      <c r="H3" s="67"/>
      <c r="I3" s="67"/>
      <c r="J3" s="67" t="s">
        <v>57</v>
      </c>
      <c r="K3" s="67"/>
      <c r="L3" s="67"/>
      <c r="M3" s="68"/>
    </row>
    <row r="4" spans="1:13" ht="46.5" customHeight="1">
      <c r="A4" s="74"/>
      <c r="B4" s="17">
        <v>2018</v>
      </c>
      <c r="C4" s="17">
        <v>2019</v>
      </c>
      <c r="D4" s="15" t="s">
        <v>59</v>
      </c>
      <c r="E4" s="15" t="s">
        <v>58</v>
      </c>
      <c r="F4" s="17">
        <v>2018</v>
      </c>
      <c r="G4" s="17">
        <v>2019</v>
      </c>
      <c r="H4" s="15" t="s">
        <v>59</v>
      </c>
      <c r="I4" s="15" t="s">
        <v>58</v>
      </c>
      <c r="J4" s="19" t="s">
        <v>56</v>
      </c>
      <c r="K4" s="19" t="s">
        <v>60</v>
      </c>
      <c r="L4" s="15" t="s">
        <v>61</v>
      </c>
      <c r="M4" s="16" t="s">
        <v>62</v>
      </c>
    </row>
    <row r="5" spans="1:13" ht="30" customHeight="1">
      <c r="A5" s="7" t="s">
        <v>38</v>
      </c>
      <c r="B5" s="3">
        <v>1227757.73023</v>
      </c>
      <c r="C5" s="3">
        <v>1218608.98327</v>
      </c>
      <c r="D5" s="2">
        <v>-0.7451589784155762</v>
      </c>
      <c r="E5" s="4">
        <v>8.198011158471218</v>
      </c>
      <c r="F5" s="3">
        <v>11213995.81987</v>
      </c>
      <c r="G5" s="3">
        <v>12171212.38252</v>
      </c>
      <c r="H5" s="2">
        <v>8.535909750866088</v>
      </c>
      <c r="I5" s="4">
        <v>8.013495969534956</v>
      </c>
      <c r="J5" s="5">
        <v>12293806.67585</v>
      </c>
      <c r="K5" s="5">
        <v>13428036.34416</v>
      </c>
      <c r="L5" s="6">
        <v>9.226024926340225</v>
      </c>
      <c r="M5" s="8">
        <v>8.11831209297984</v>
      </c>
    </row>
    <row r="6" spans="1:13" ht="30" customHeight="1">
      <c r="A6" s="7" t="s">
        <v>54</v>
      </c>
      <c r="B6" s="3">
        <v>151069.70072</v>
      </c>
      <c r="C6" s="3">
        <v>145438.83642</v>
      </c>
      <c r="D6" s="2">
        <v>-3.727328692095914</v>
      </c>
      <c r="E6" s="4">
        <v>0.9784181966612479</v>
      </c>
      <c r="F6" s="3">
        <v>1603049.24485</v>
      </c>
      <c r="G6" s="3">
        <v>1663058.57269</v>
      </c>
      <c r="H6" s="2">
        <v>3.743448807501565</v>
      </c>
      <c r="I6" s="4">
        <v>1.0949536291463997</v>
      </c>
      <c r="J6" s="5">
        <v>1774932.58427</v>
      </c>
      <c r="K6" s="5">
        <v>1815727.31598</v>
      </c>
      <c r="L6" s="6">
        <v>2.298382038367849</v>
      </c>
      <c r="M6" s="8">
        <v>1.0977510522813805</v>
      </c>
    </row>
    <row r="7" spans="1:13" ht="30" customHeight="1">
      <c r="A7" s="7" t="s">
        <v>39</v>
      </c>
      <c r="B7" s="3">
        <v>173227.74763</v>
      </c>
      <c r="C7" s="3">
        <v>169185.92027</v>
      </c>
      <c r="D7" s="2">
        <v>-2.333244768980661</v>
      </c>
      <c r="E7" s="4">
        <v>1.1381731804633965</v>
      </c>
      <c r="F7" s="3">
        <v>1621918.36524</v>
      </c>
      <c r="G7" s="3">
        <v>1677849.05112</v>
      </c>
      <c r="H7" s="2">
        <v>3.4484279282282975</v>
      </c>
      <c r="I7" s="4">
        <v>1.1046916433689202</v>
      </c>
      <c r="J7" s="5">
        <v>1778826.06437</v>
      </c>
      <c r="K7" s="5">
        <v>1833407.85597</v>
      </c>
      <c r="L7" s="6">
        <v>3.0684164513482606</v>
      </c>
      <c r="M7" s="8">
        <v>1.1084403398236842</v>
      </c>
    </row>
    <row r="8" spans="1:13" ht="30" customHeight="1">
      <c r="A8" s="7" t="s">
        <v>40</v>
      </c>
      <c r="B8" s="3">
        <v>234507.56879</v>
      </c>
      <c r="C8" s="3">
        <v>220943.41587</v>
      </c>
      <c r="D8" s="2">
        <v>-5.7841002701906845</v>
      </c>
      <c r="E8" s="4">
        <v>1.4863640540648209</v>
      </c>
      <c r="F8" s="3">
        <v>2353262.49903</v>
      </c>
      <c r="G8" s="3">
        <v>2244861.42264</v>
      </c>
      <c r="H8" s="2">
        <v>-4.606416684695494</v>
      </c>
      <c r="I8" s="4">
        <v>1.4780111789295356</v>
      </c>
      <c r="J8" s="5">
        <v>2555236.61673</v>
      </c>
      <c r="K8" s="5">
        <v>2435283.73491</v>
      </c>
      <c r="L8" s="6">
        <v>-4.6943942895396695</v>
      </c>
      <c r="M8" s="8">
        <v>1.4723220051124843</v>
      </c>
    </row>
    <row r="9" spans="1:13" ht="30" customHeight="1">
      <c r="A9" s="7" t="s">
        <v>52</v>
      </c>
      <c r="B9" s="3">
        <v>103242.88281</v>
      </c>
      <c r="C9" s="3">
        <v>102209.16875</v>
      </c>
      <c r="D9" s="2">
        <v>-1.0012448624689836</v>
      </c>
      <c r="E9" s="4">
        <v>0.6875970203847713</v>
      </c>
      <c r="F9" s="3">
        <v>796877.21075</v>
      </c>
      <c r="G9" s="3">
        <v>792904.0933</v>
      </c>
      <c r="H9" s="2">
        <v>-0.49858590462897356</v>
      </c>
      <c r="I9" s="4">
        <v>0.5220460835119995</v>
      </c>
      <c r="J9" s="5">
        <v>910664.93099</v>
      </c>
      <c r="K9" s="5">
        <v>885243.66618</v>
      </c>
      <c r="L9" s="6">
        <v>-2.7915058486291078</v>
      </c>
      <c r="M9" s="8">
        <v>0.535199948539644</v>
      </c>
    </row>
    <row r="10" spans="1:13" ht="30" customHeight="1">
      <c r="A10" s="7" t="s">
        <v>41</v>
      </c>
      <c r="B10" s="3">
        <v>1192775.24898</v>
      </c>
      <c r="C10" s="3">
        <v>1135931.2313</v>
      </c>
      <c r="D10" s="2">
        <v>-4.765693933422067</v>
      </c>
      <c r="E10" s="4">
        <v>7.641808847054972</v>
      </c>
      <c r="F10" s="3">
        <v>12283412.10354</v>
      </c>
      <c r="G10" s="3">
        <v>12186195.50562</v>
      </c>
      <c r="H10" s="2">
        <v>-0.791446196712569</v>
      </c>
      <c r="I10" s="4">
        <v>8.023360820529204</v>
      </c>
      <c r="J10" s="5">
        <v>13361099.48933</v>
      </c>
      <c r="K10" s="5">
        <v>13219318.91608</v>
      </c>
      <c r="L10" s="6">
        <v>-1.0611445065821383</v>
      </c>
      <c r="M10" s="8">
        <v>7.9921258676100795</v>
      </c>
    </row>
    <row r="11" spans="1:13" ht="30" customHeight="1">
      <c r="A11" s="7" t="s">
        <v>42</v>
      </c>
      <c r="B11" s="3">
        <v>791682.87028</v>
      </c>
      <c r="C11" s="3">
        <v>785046.88396</v>
      </c>
      <c r="D11" s="2">
        <v>-0.8382126946428725</v>
      </c>
      <c r="E11" s="4">
        <v>5.281286452818797</v>
      </c>
      <c r="F11" s="3">
        <v>7765925.33238</v>
      </c>
      <c r="G11" s="3">
        <v>8185705.46576</v>
      </c>
      <c r="H11" s="2">
        <v>5.4054103717650825</v>
      </c>
      <c r="I11" s="4">
        <v>5.3894481253055435</v>
      </c>
      <c r="J11" s="5">
        <v>8492133.82949</v>
      </c>
      <c r="K11" s="5">
        <v>8889674.31831</v>
      </c>
      <c r="L11" s="6">
        <v>4.681279131983182</v>
      </c>
      <c r="M11" s="8">
        <v>5.374512599705284</v>
      </c>
    </row>
    <row r="12" spans="1:13" ht="30" customHeight="1">
      <c r="A12" s="7" t="s">
        <v>43</v>
      </c>
      <c r="B12" s="3">
        <v>613375.59769</v>
      </c>
      <c r="C12" s="3">
        <v>793517.11193</v>
      </c>
      <c r="D12" s="2">
        <v>29.368875272903104</v>
      </c>
      <c r="E12" s="4">
        <v>5.338268654957603</v>
      </c>
      <c r="F12" s="3">
        <v>6391451.53007</v>
      </c>
      <c r="G12" s="3">
        <v>6842058.65371</v>
      </c>
      <c r="H12" s="2">
        <v>7.05015318539175</v>
      </c>
      <c r="I12" s="4">
        <v>4.504794405163011</v>
      </c>
      <c r="J12" s="5">
        <v>7061945.84267</v>
      </c>
      <c r="K12" s="5">
        <v>7469371.82764</v>
      </c>
      <c r="L12" s="6">
        <v>5.76931619197973</v>
      </c>
      <c r="M12" s="8">
        <v>4.5158271902998806</v>
      </c>
    </row>
    <row r="13" spans="1:13" ht="30" customHeight="1">
      <c r="A13" s="7" t="s">
        <v>44</v>
      </c>
      <c r="B13" s="3">
        <v>4425794.85509</v>
      </c>
      <c r="C13" s="3">
        <v>4103904.99841</v>
      </c>
      <c r="D13" s="2">
        <v>-7.273040599923017</v>
      </c>
      <c r="E13" s="4">
        <v>27.608412076523088</v>
      </c>
      <c r="F13" s="3">
        <v>43519571.14331</v>
      </c>
      <c r="G13" s="3">
        <v>43238744.57951</v>
      </c>
      <c r="H13" s="2">
        <v>-0.6452879852038005</v>
      </c>
      <c r="I13" s="4">
        <v>28.468281920154514</v>
      </c>
      <c r="J13" s="5">
        <v>47420407.90461</v>
      </c>
      <c r="K13" s="5">
        <v>47134328.00796</v>
      </c>
      <c r="L13" s="6">
        <v>-0.6032843437902818</v>
      </c>
      <c r="M13" s="8">
        <v>28.49643650450196</v>
      </c>
    </row>
    <row r="14" spans="1:13" ht="30" customHeight="1">
      <c r="A14" s="7" t="s">
        <v>45</v>
      </c>
      <c r="B14" s="3">
        <v>1692751.33074</v>
      </c>
      <c r="C14" s="3">
        <v>1691666.43105</v>
      </c>
      <c r="D14" s="2">
        <v>-0.0640909075242376</v>
      </c>
      <c r="E14" s="4">
        <v>11.380434961955606</v>
      </c>
      <c r="F14" s="3">
        <v>18243710.33412</v>
      </c>
      <c r="G14" s="3">
        <v>18109851.37513</v>
      </c>
      <c r="H14" s="2">
        <v>-0.7337266188646542</v>
      </c>
      <c r="I14" s="4">
        <v>11.92348111613793</v>
      </c>
      <c r="J14" s="5">
        <v>19846978.06796</v>
      </c>
      <c r="K14" s="5">
        <v>19584347.41541</v>
      </c>
      <c r="L14" s="6">
        <v>-1.3232777889444987</v>
      </c>
      <c r="M14" s="8">
        <v>11.840290000763126</v>
      </c>
    </row>
    <row r="15" spans="1:13" ht="30" customHeight="1">
      <c r="A15" s="7" t="s">
        <v>46</v>
      </c>
      <c r="B15" s="3">
        <v>119518.99749</v>
      </c>
      <c r="C15" s="3">
        <v>173729.80371</v>
      </c>
      <c r="D15" s="2">
        <v>45.3574807005353</v>
      </c>
      <c r="E15" s="4">
        <v>1.1687414822364184</v>
      </c>
      <c r="F15" s="3">
        <v>974511.29336</v>
      </c>
      <c r="G15" s="3">
        <v>1265248.65155</v>
      </c>
      <c r="H15" s="2">
        <v>29.83417023188843</v>
      </c>
      <c r="I15" s="4">
        <v>0.8330365662024716</v>
      </c>
      <c r="J15" s="5">
        <v>1083310.92193</v>
      </c>
      <c r="K15" s="5">
        <v>1364356.21026</v>
      </c>
      <c r="L15" s="6">
        <v>25.943178697884516</v>
      </c>
      <c r="M15" s="8">
        <v>0.8248614493587585</v>
      </c>
    </row>
    <row r="16" spans="1:13" ht="30" customHeight="1">
      <c r="A16" s="7" t="s">
        <v>47</v>
      </c>
      <c r="B16" s="3">
        <v>1360992.52147</v>
      </c>
      <c r="C16" s="3">
        <v>1533617.17316</v>
      </c>
      <c r="D16" s="2">
        <v>12.683732567725581</v>
      </c>
      <c r="E16" s="4">
        <v>10.317182025567858</v>
      </c>
      <c r="F16" s="3">
        <v>12856067.78319</v>
      </c>
      <c r="G16" s="3">
        <v>14398104.36736</v>
      </c>
      <c r="H16" s="2">
        <v>11.994620829444399</v>
      </c>
      <c r="I16" s="4">
        <v>9.479676115297089</v>
      </c>
      <c r="J16" s="5">
        <v>14003109.58745</v>
      </c>
      <c r="K16" s="5">
        <v>15647726.452</v>
      </c>
      <c r="L16" s="6">
        <v>11.744654673158841</v>
      </c>
      <c r="M16" s="8">
        <v>9.460290665519402</v>
      </c>
    </row>
    <row r="17" spans="1:13" ht="30" customHeight="1">
      <c r="A17" s="7" t="s">
        <v>48</v>
      </c>
      <c r="B17" s="3">
        <v>2888268.31926</v>
      </c>
      <c r="C17" s="3">
        <v>2790890.51028</v>
      </c>
      <c r="D17" s="2">
        <v>-3.3714945502344746</v>
      </c>
      <c r="E17" s="4">
        <v>18.775301888840204</v>
      </c>
      <c r="F17" s="3">
        <v>30252417.96839</v>
      </c>
      <c r="G17" s="3">
        <v>29108133.05384</v>
      </c>
      <c r="H17" s="2">
        <v>-3.7824577055150894</v>
      </c>
      <c r="I17" s="4">
        <v>19.164722426718427</v>
      </c>
      <c r="J17" s="5">
        <v>32835941.95374</v>
      </c>
      <c r="K17" s="5">
        <v>31697466.29419</v>
      </c>
      <c r="L17" s="6">
        <v>-3.467163089622675</v>
      </c>
      <c r="M17" s="8">
        <v>19.163630283504496</v>
      </c>
    </row>
    <row r="18" spans="1:13" ht="39" customHeight="1" thickBot="1">
      <c r="A18" s="18" t="s">
        <v>35</v>
      </c>
      <c r="B18" s="9">
        <v>14974965.37118</v>
      </c>
      <c r="C18" s="9">
        <v>14864690.46838</v>
      </c>
      <c r="D18" s="10">
        <v>-0.7363950437723776</v>
      </c>
      <c r="E18" s="9">
        <v>100</v>
      </c>
      <c r="F18" s="9">
        <v>149876170.6281</v>
      </c>
      <c r="G18" s="9">
        <v>151883927.17475</v>
      </c>
      <c r="H18" s="10">
        <v>1.3396102517404203</v>
      </c>
      <c r="I18" s="9">
        <v>100</v>
      </c>
      <c r="J18" s="11">
        <v>163418394.46938998</v>
      </c>
      <c r="K18" s="11">
        <v>165404288.35904998</v>
      </c>
      <c r="L18" s="12">
        <v>1.2152205362854547</v>
      </c>
      <c r="M18" s="13">
        <v>100</v>
      </c>
    </row>
  </sheetData>
  <sheetProtection/>
  <mergeCells count="6">
    <mergeCell ref="A1:M1"/>
    <mergeCell ref="A2:M2"/>
    <mergeCell ref="B3:E3"/>
    <mergeCell ref="A3:A4"/>
    <mergeCell ref="F3:I3"/>
    <mergeCell ref="J3:M3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landscape" paperSize="9" scale="80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2.28125" style="0" bestFit="1" customWidth="1"/>
    <col min="2" max="2" width="12.7109375" style="0" bestFit="1" customWidth="1"/>
    <col min="3" max="3" width="13.140625" style="0" bestFit="1" customWidth="1"/>
    <col min="4" max="4" width="12.7109375" style="0" bestFit="1" customWidth="1"/>
    <col min="5" max="5" width="13.140625" style="0" bestFit="1" customWidth="1"/>
    <col min="6" max="6" width="12.7109375" style="0" bestFit="1" customWidth="1"/>
    <col min="7" max="7" width="13.140625" style="0" bestFit="1" customWidth="1"/>
    <col min="8" max="8" width="10.7109375" style="0" bestFit="1" customWidth="1"/>
  </cols>
  <sheetData>
    <row r="1" spans="1:8" ht="19.5" customHeight="1">
      <c r="A1" s="75" t="s">
        <v>67</v>
      </c>
      <c r="B1" s="76"/>
      <c r="C1" s="76"/>
      <c r="D1" s="76"/>
      <c r="E1" s="76"/>
      <c r="F1" s="76"/>
      <c r="G1" s="76"/>
      <c r="H1" s="77"/>
    </row>
    <row r="2" spans="1:8" ht="19.5" customHeight="1">
      <c r="A2" s="78" t="s">
        <v>68</v>
      </c>
      <c r="B2" s="79"/>
      <c r="C2" s="79"/>
      <c r="D2" s="79"/>
      <c r="E2" s="79"/>
      <c r="F2" s="79"/>
      <c r="G2" s="79"/>
      <c r="H2" s="80"/>
    </row>
    <row r="3" spans="1:8" ht="19.5" customHeight="1">
      <c r="A3" s="78"/>
      <c r="B3" s="79"/>
      <c r="C3" s="79"/>
      <c r="D3" s="79"/>
      <c r="E3" s="79"/>
      <c r="F3" s="79"/>
      <c r="G3" s="79"/>
      <c r="H3" s="80"/>
    </row>
    <row r="4" spans="1:8" ht="19.5" customHeight="1">
      <c r="A4" s="47"/>
      <c r="B4" s="48"/>
      <c r="C4" s="48"/>
      <c r="D4" s="48"/>
      <c r="E4" s="48"/>
      <c r="F4" s="48"/>
      <c r="G4" s="48"/>
      <c r="H4" s="49" t="s">
        <v>69</v>
      </c>
    </row>
    <row r="5" spans="1:8" ht="19.5" customHeight="1">
      <c r="A5" s="50"/>
      <c r="B5" s="81">
        <v>2017</v>
      </c>
      <c r="C5" s="82"/>
      <c r="D5" s="81">
        <v>2018</v>
      </c>
      <c r="E5" s="82"/>
      <c r="F5" s="81">
        <v>2019</v>
      </c>
      <c r="G5" s="82"/>
      <c r="H5" s="51" t="s">
        <v>70</v>
      </c>
    </row>
    <row r="6" spans="1:8" ht="19.5" customHeight="1">
      <c r="A6" s="50"/>
      <c r="B6" s="52" t="s">
        <v>69</v>
      </c>
      <c r="C6" s="52" t="s">
        <v>71</v>
      </c>
      <c r="D6" s="52" t="s">
        <v>69</v>
      </c>
      <c r="E6" s="52" t="s">
        <v>71</v>
      </c>
      <c r="F6" s="52" t="s">
        <v>69</v>
      </c>
      <c r="G6" s="53" t="s">
        <v>71</v>
      </c>
      <c r="H6" s="54" t="s">
        <v>72</v>
      </c>
    </row>
    <row r="7" spans="1:8" ht="19.5" customHeight="1">
      <c r="A7" s="55" t="s">
        <v>73</v>
      </c>
      <c r="B7" s="56">
        <v>191915680.88</v>
      </c>
      <c r="C7" s="57">
        <f>B7</f>
        <v>191915680.88</v>
      </c>
      <c r="D7" s="56">
        <v>208989714.79000002</v>
      </c>
      <c r="E7" s="57">
        <f>D7</f>
        <v>208989714.79000002</v>
      </c>
      <c r="F7" s="56">
        <v>196083319.12999997</v>
      </c>
      <c r="G7" s="57">
        <v>196083319.12999997</v>
      </c>
      <c r="H7" s="58">
        <f aca="true" t="shared" si="0" ref="H7:H17">((F7-D7)/D7)*100</f>
        <v>-6.175612839593011</v>
      </c>
    </row>
    <row r="8" spans="1:8" ht="19.5" customHeight="1">
      <c r="A8" s="55" t="s">
        <v>74</v>
      </c>
      <c r="B8" s="59">
        <v>175944280.94</v>
      </c>
      <c r="C8" s="60">
        <f>C7+B8</f>
        <v>367859961.82</v>
      </c>
      <c r="D8" s="59">
        <v>198515662.27</v>
      </c>
      <c r="E8" s="60">
        <f>E7+D8</f>
        <v>407505377.06000006</v>
      </c>
      <c r="F8" s="56">
        <v>189307401.81999996</v>
      </c>
      <c r="G8" s="57">
        <v>385390720.9499999</v>
      </c>
      <c r="H8" s="58">
        <f t="shared" si="0"/>
        <v>-4.638556144489972</v>
      </c>
    </row>
    <row r="9" spans="1:8" ht="19.5" customHeight="1">
      <c r="A9" s="61" t="s">
        <v>75</v>
      </c>
      <c r="B9" s="59">
        <v>208043567.48000002</v>
      </c>
      <c r="C9" s="60">
        <f aca="true" t="shared" si="1" ref="C9:C18">C8+B9</f>
        <v>575903529.3</v>
      </c>
      <c r="D9" s="59">
        <v>227928042.41000003</v>
      </c>
      <c r="E9" s="60">
        <f aca="true" t="shared" si="2" ref="E9:E18">E8+D9</f>
        <v>635433419.47</v>
      </c>
      <c r="F9" s="56">
        <v>218153461.26000005</v>
      </c>
      <c r="G9" s="57">
        <v>603544182.21</v>
      </c>
      <c r="H9" s="58">
        <f t="shared" si="0"/>
        <v>-4.288450445433708</v>
      </c>
    </row>
    <row r="10" spans="1:8" ht="19.5" customHeight="1">
      <c r="A10" s="55" t="s">
        <v>76</v>
      </c>
      <c r="B10" s="59">
        <v>188533396.16000003</v>
      </c>
      <c r="C10" s="60">
        <f t="shared" si="1"/>
        <v>764436925.46</v>
      </c>
      <c r="D10" s="59">
        <v>207318611.35999995</v>
      </c>
      <c r="E10" s="60">
        <f t="shared" si="2"/>
        <v>842752030.8299999</v>
      </c>
      <c r="F10" s="56">
        <v>207200703.79000002</v>
      </c>
      <c r="G10" s="57">
        <v>810744886</v>
      </c>
      <c r="H10" s="58">
        <f t="shared" si="0"/>
        <v>-0.05687264120981003</v>
      </c>
    </row>
    <row r="11" spans="1:8" ht="19.5" customHeight="1">
      <c r="A11" s="55" t="s">
        <v>77</v>
      </c>
      <c r="B11" s="59">
        <v>204660277.70999998</v>
      </c>
      <c r="C11" s="60">
        <f t="shared" si="1"/>
        <v>969097203.1700001</v>
      </c>
      <c r="D11" s="59">
        <v>227388143.35999998</v>
      </c>
      <c r="E11" s="60">
        <f t="shared" si="2"/>
        <v>1070140174.1899999</v>
      </c>
      <c r="F11" s="56">
        <v>243647658.78</v>
      </c>
      <c r="G11" s="57">
        <v>1054392544.78</v>
      </c>
      <c r="H11" s="58">
        <f t="shared" si="0"/>
        <v>7.150555512588015</v>
      </c>
    </row>
    <row r="12" spans="1:8" ht="19.5" customHeight="1">
      <c r="A12" s="55" t="s">
        <v>63</v>
      </c>
      <c r="B12" s="59">
        <v>204087531.76999998</v>
      </c>
      <c r="C12" s="60">
        <f t="shared" si="1"/>
        <v>1173184734.94</v>
      </c>
      <c r="D12" s="59">
        <v>205842118.47</v>
      </c>
      <c r="E12" s="60">
        <f t="shared" si="2"/>
        <v>1275982292.6599998</v>
      </c>
      <c r="F12" s="56">
        <v>152673188.42</v>
      </c>
      <c r="G12" s="57">
        <v>1207065733.2</v>
      </c>
      <c r="H12" s="58">
        <f t="shared" si="0"/>
        <v>-25.829956689718486</v>
      </c>
    </row>
    <row r="13" spans="1:8" ht="19.5" customHeight="1">
      <c r="A13" s="55" t="s">
        <v>78</v>
      </c>
      <c r="B13" s="59">
        <v>197937485.67000002</v>
      </c>
      <c r="C13" s="60">
        <f t="shared" si="1"/>
        <v>1371122220.6100001</v>
      </c>
      <c r="D13" s="59">
        <v>201826677.97999996</v>
      </c>
      <c r="E13" s="60">
        <f t="shared" si="2"/>
        <v>1477808970.6399999</v>
      </c>
      <c r="F13" s="56">
        <v>207795831.45</v>
      </c>
      <c r="G13" s="57">
        <v>1414861564.65</v>
      </c>
      <c r="H13" s="58">
        <f t="shared" si="0"/>
        <v>2.9575641484777067</v>
      </c>
    </row>
    <row r="14" spans="1:8" ht="19.5" customHeight="1">
      <c r="A14" s="55" t="s">
        <v>79</v>
      </c>
      <c r="B14" s="59">
        <v>224240924.32999998</v>
      </c>
      <c r="C14" s="60">
        <f t="shared" si="1"/>
        <v>1595363144.94</v>
      </c>
      <c r="D14" s="59">
        <v>202315182.73</v>
      </c>
      <c r="E14" s="60">
        <f t="shared" si="2"/>
        <v>1680124153.37</v>
      </c>
      <c r="F14" s="56">
        <v>189388312.35999995</v>
      </c>
      <c r="G14" s="57">
        <v>1604249877.01</v>
      </c>
      <c r="H14" s="58">
        <f t="shared" si="0"/>
        <v>-6.3894712179123045</v>
      </c>
    </row>
    <row r="15" spans="1:8" ht="19.5" customHeight="1">
      <c r="A15" s="55" t="s">
        <v>80</v>
      </c>
      <c r="B15" s="59">
        <v>198169098.07000002</v>
      </c>
      <c r="C15" s="60">
        <f t="shared" si="1"/>
        <v>1793532243.01</v>
      </c>
      <c r="D15" s="59">
        <v>215342844.53</v>
      </c>
      <c r="E15" s="60">
        <f t="shared" si="2"/>
        <v>1895466997.8999999</v>
      </c>
      <c r="F15" s="56">
        <v>210263035.62</v>
      </c>
      <c r="G15" s="57">
        <v>1814512912.63</v>
      </c>
      <c r="H15" s="58">
        <f t="shared" si="0"/>
        <v>-2.358940191900509</v>
      </c>
    </row>
    <row r="16" spans="1:8" ht="19.5" customHeight="1">
      <c r="A16" s="55" t="s">
        <v>81</v>
      </c>
      <c r="B16" s="59">
        <v>222165532.69000006</v>
      </c>
      <c r="C16" s="60">
        <f t="shared" si="1"/>
        <v>2015697775.7</v>
      </c>
      <c r="D16" s="59">
        <v>223287932.34</v>
      </c>
      <c r="E16" s="60">
        <f t="shared" si="2"/>
        <v>2118754930.2399998</v>
      </c>
      <c r="F16" s="56">
        <v>209405094.14000005</v>
      </c>
      <c r="G16" s="57">
        <v>2023918006.7700002</v>
      </c>
      <c r="H16" s="58">
        <f t="shared" si="0"/>
        <v>-6.217460144178591</v>
      </c>
    </row>
    <row r="17" spans="1:8" ht="19.5" customHeight="1">
      <c r="A17" s="55" t="s">
        <v>82</v>
      </c>
      <c r="B17" s="59">
        <v>229700162.28999996</v>
      </c>
      <c r="C17" s="60">
        <f t="shared" si="1"/>
        <v>2245397937.99</v>
      </c>
      <c r="D17" s="59">
        <v>234507568.79000002</v>
      </c>
      <c r="E17" s="60">
        <f t="shared" si="2"/>
        <v>2353262499.0299997</v>
      </c>
      <c r="F17" s="56">
        <v>220943415.87</v>
      </c>
      <c r="G17" s="57">
        <v>2244861422.6400003</v>
      </c>
      <c r="H17" s="58">
        <f t="shared" si="0"/>
        <v>-5.784100270190693</v>
      </c>
    </row>
    <row r="18" spans="1:8" ht="19.5" customHeight="1">
      <c r="A18" s="55" t="s">
        <v>83</v>
      </c>
      <c r="B18" s="59">
        <v>201974117.70000002</v>
      </c>
      <c r="C18" s="60">
        <f t="shared" si="1"/>
        <v>2447372055.6899996</v>
      </c>
      <c r="D18" s="59">
        <v>190422312.26999998</v>
      </c>
      <c r="E18" s="60">
        <f t="shared" si="2"/>
        <v>2543684811.2999997</v>
      </c>
      <c r="F18" s="56"/>
      <c r="G18" s="57"/>
      <c r="H18" s="58"/>
    </row>
    <row r="19" spans="1:8" ht="19.5" customHeight="1" thickBot="1">
      <c r="A19" s="62" t="s">
        <v>84</v>
      </c>
      <c r="B19" s="63">
        <f>SUM(B7:B18)</f>
        <v>2447372055.6899996</v>
      </c>
      <c r="C19" s="64" t="s">
        <v>85</v>
      </c>
      <c r="D19" s="63">
        <f>SUM(D7:D18)</f>
        <v>2543684811.2999997</v>
      </c>
      <c r="E19" s="64" t="s">
        <v>85</v>
      </c>
      <c r="F19" s="63">
        <f>SUM(F7:F18)</f>
        <v>2244861422.6400003</v>
      </c>
      <c r="G19" s="65" t="s">
        <v>85</v>
      </c>
      <c r="H19" s="66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84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2019-07-02T12:16:26Z</cp:lastPrinted>
  <dcterms:created xsi:type="dcterms:W3CDTF">2010-11-12T12:53:26Z</dcterms:created>
  <dcterms:modified xsi:type="dcterms:W3CDTF">2019-12-02T12:25:04Z</dcterms:modified>
  <cp:category/>
  <cp:version/>
  <cp:contentType/>
  <cp:contentStatus/>
</cp:coreProperties>
</file>