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harts/chart1.xml" ContentType="application/vnd.openxmlformats-officedocument.drawingml.chart+xml"/>
  <Override PartName="/xl/customProperty3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500" activeTab="0"/>
  </bookViews>
  <sheets>
    <sheet name="timsektorel " sheetId="1" r:id="rId1"/>
    <sheet name="timgensek" sheetId="2" r:id="rId2"/>
    <sheet name="DENIB" sheetId="3" r:id="rId3"/>
  </sheets>
  <externalReferences>
    <externalReference r:id="rId6"/>
  </externalReferences>
  <definedNames>
    <definedName name="a" localSheetId="1" hidden="1">{"'genel'!$A$1:$I$18"}</definedName>
    <definedName name="a" localSheetId="0" hidden="1">{"'genel'!$A$1:$I$18"}</definedName>
    <definedName name="a" hidden="1">{"'genel'!$A$1:$I$18"}</definedName>
    <definedName name="B" localSheetId="1" hidden="1">{"'genel'!$A$1:$I$18"}</definedName>
    <definedName name="B" localSheetId="0" hidden="1">{"'genel'!$A$1:$I$18"}</definedName>
    <definedName name="B" hidden="1">{"'genel'!$A$1:$I$18"}</definedName>
    <definedName name="HTML_CodePage" hidden="1">1254</definedName>
    <definedName name="HTML_Control" localSheetId="1" hidden="1">{"'genel'!$A$1:$M$18"}</definedName>
    <definedName name="HTML_Control" localSheetId="0" hidden="1">{"'sekt?r'!$A$1:$M$35"}</definedName>
    <definedName name="HTML_Control" hidden="1">{"'genel'!$A$1:$I$18"}</definedName>
    <definedName name="HTML_Description" hidden="1">""</definedName>
    <definedName name="HTML_Email" hidden="1">""</definedName>
    <definedName name="HTML_Header" hidden="1">"genel"</definedName>
    <definedName name="HTML_LastUpdate" hidden="1">"13.10.2000"</definedName>
    <definedName name="HTML_LineAfter" hidden="1">FALSE</definedName>
    <definedName name="HTML_LineBefore" hidden="1">FALSE</definedName>
    <definedName name="HTML_Name" hidden="1">"INTERNET"</definedName>
    <definedName name="HTML_OBDlg2" hidden="1">FALSE</definedName>
    <definedName name="HTML_OBDlg3" hidden="1">TRUE</definedName>
    <definedName name="HTML_OBDlg4" hidden="1">TRUE</definedName>
    <definedName name="HTML_OS" hidden="1">0</definedName>
    <definedName name="HTML_PathFile" localSheetId="1" hidden="1">"C:\aa\ihracat.htm"</definedName>
    <definedName name="HTML_PathFile" localSheetId="0" hidden="1">"C:\aa\ihracat.htm"</definedName>
    <definedName name="HTML_PathFile" hidden="1">"C:\aa\exptables.htm"</definedName>
    <definedName name="HTML_PathTemplate" localSheetId="1" hidden="1">"C:\aa\ihracat.htm"</definedName>
    <definedName name="HTML_PathTemplate" localSheetId="0" hidden="1">"C:\aa\ihracat.htm"</definedName>
    <definedName name="HTML_PathTemplate" hidden="1">"C:\aa\exptables.htm"</definedName>
    <definedName name="HTML_Title" hidden="1">"eylul1"</definedName>
  </definedNames>
  <calcPr fullCalcOnLoad="1"/>
</workbook>
</file>

<file path=xl/sharedStrings.xml><?xml version="1.0" encoding="utf-8"?>
<sst xmlns="http://schemas.openxmlformats.org/spreadsheetml/2006/main" count="107" uniqueCount="88">
  <si>
    <t>İHRACATÇI BİRLİKLERİ TÜRKİYE İHRACATI KAYIT RAKAMLARI (X 1.000 ABD DOLARI)</t>
  </si>
  <si>
    <t>SEKTÖREL BAZDA   (KAYNAK TİM)</t>
  </si>
  <si>
    <t>SEKTÖRLER</t>
  </si>
  <si>
    <t>I. TARIM</t>
  </si>
  <si>
    <t>A. BİTKİSEL ÜRÜNLER</t>
  </si>
  <si>
    <t>Yaş Meyve ve Sebze</t>
  </si>
  <si>
    <t>Meyve Sebze Mamulleri</t>
  </si>
  <si>
    <t>Kuru Meyve ve Mamulleri</t>
  </si>
  <si>
    <t>Fındık ve Mamulleri</t>
  </si>
  <si>
    <t>Zeytin ve Zeytinyağı</t>
  </si>
  <si>
    <t>B. HAYVANSAL ÜRÜNLER</t>
  </si>
  <si>
    <t>Su Ürünleri ve Hayvansal Mamuller</t>
  </si>
  <si>
    <t>C. AĞAÇ VE ORMAN ÜRÜNLERİ</t>
  </si>
  <si>
    <t>Ağaç Mamulleri ve Orman Ürünleri</t>
  </si>
  <si>
    <t>II. SANAYİ</t>
  </si>
  <si>
    <t>Tekstil ve Hammaddeleri</t>
  </si>
  <si>
    <t>Deri ve Deri Mamulleri</t>
  </si>
  <si>
    <t>Halı</t>
  </si>
  <si>
    <t>B. KİMYEVİ MADDELER VE MAM.</t>
  </si>
  <si>
    <t>Kimyevi Maddeler ve Mamulleri</t>
  </si>
  <si>
    <t>C. SANAYİ MAMULLERİ</t>
  </si>
  <si>
    <t>Hazırgiyim ve Konfeksiyon</t>
  </si>
  <si>
    <t>Otomotiv Endüstrisi</t>
  </si>
  <si>
    <t>Gemi ve Yat</t>
  </si>
  <si>
    <t>Makine ve Aksamları</t>
  </si>
  <si>
    <t>Demir ve Demir Dışı Metaller</t>
  </si>
  <si>
    <t>Diğer Sanayi Ürünleri</t>
  </si>
  <si>
    <t>III. MADENCİLİK</t>
  </si>
  <si>
    <t>Madencilik Ürünleri</t>
  </si>
  <si>
    <t>T O P L A M</t>
  </si>
  <si>
    <t>GENEL SEKRETERLİKLER BAZINDA   (KAYNAK TİM)</t>
  </si>
  <si>
    <t>İHRACATÇI  BİRLİKLERİ   GENEL SEKRETERLİKLERİ</t>
  </si>
  <si>
    <t>Akdeniz İhracatçı Birlikleri Genel Sekreterliği</t>
  </si>
  <si>
    <t>Doğu Anadolu İhracatçıları Birliği Genel Sekreterliği</t>
  </si>
  <si>
    <t>Denizli İhracatçılar Birliği Genel Sekreterliği</t>
  </si>
  <si>
    <t>Ege İhracatçı Birlikleri Genel Sekreterliği</t>
  </si>
  <si>
    <t>Güneydoğu Anadolu İhracatçı Birlikleri Genel Sekreterliği</t>
  </si>
  <si>
    <t>İstanbul İhracatçı Birlikleri Genel Sekreterliği</t>
  </si>
  <si>
    <t>İstanbul Maden ve Metaller İhracatçı  Birlikleri Genel Sekreterliği</t>
  </si>
  <si>
    <t>İstanbul Tekstil ve Konfeksiyon İhracatçı Birlikleri Genel Sekreterliği</t>
  </si>
  <si>
    <t>Karadeniz  İhracatçı Birlikleri Genel Sekreterliği</t>
  </si>
  <si>
    <t>Orta Anadolu İhracatçı Birlikleri Genel Sekreterliği</t>
  </si>
  <si>
    <t>Uludağ İhracatçı Birlikleri Genel Sekreterliği</t>
  </si>
  <si>
    <t>Hububat, Bakliyat, Yağlı Tohumlar ve Mam.</t>
  </si>
  <si>
    <t>Tütün ve Mamulleri</t>
  </si>
  <si>
    <t>Süs Bitkileri</t>
  </si>
  <si>
    <t>A. TARIMA DAYALI İŞLENMİŞ ÜRÜNLER</t>
  </si>
  <si>
    <t>Çelik</t>
  </si>
  <si>
    <t>Çimento Cam Seramik ve Toprak</t>
  </si>
  <si>
    <t>Mücevher</t>
  </si>
  <si>
    <t>Savunma Sanayii</t>
  </si>
  <si>
    <t>İklimlendirme Sanayii</t>
  </si>
  <si>
    <t>Doğu Karadeniz İhr.Bir. Genel Sek.</t>
  </si>
  <si>
    <t>Batı Akdeniz İhracatçılar Birliği Genel Sekreterliği</t>
  </si>
  <si>
    <t>Elektrik Elektronik ve Hizmet</t>
  </si>
  <si>
    <t>SON 12 AYLIK</t>
  </si>
  <si>
    <t>GENEL İHRACAT TOPLAMI</t>
  </si>
  <si>
    <t>T O P L A M (TİM*)</t>
  </si>
  <si>
    <t xml:space="preserve"> 2019/2020</t>
  </si>
  <si>
    <t>Pay (2021) (%)</t>
  </si>
  <si>
    <t>Değişim (2020/2021) (%)</t>
  </si>
  <si>
    <t xml:space="preserve"> 2020/2021</t>
  </si>
  <si>
    <t xml:space="preserve">  Değişim   (19-20/20-21) (%)</t>
  </si>
  <si>
    <t>Pay (20-21) (%)</t>
  </si>
  <si>
    <t>İhracatçı Birlikleri Kaydından Muaf İhracat ile Antrepo ve Serbest Bölgeler Farkı</t>
  </si>
  <si>
    <t>TEMMUZ</t>
  </si>
  <si>
    <t>DENİZLİ İHRACATÇILAR BİRLİĞİ</t>
  </si>
  <si>
    <t>AYLIK İHRACAT RAKAMLARI</t>
  </si>
  <si>
    <t xml:space="preserve"> </t>
  </si>
  <si>
    <t>AYLIK</t>
  </si>
  <si>
    <t xml:space="preserve">   </t>
  </si>
  <si>
    <t>DEGISIM %</t>
  </si>
  <si>
    <t>KÜMÜLATIF</t>
  </si>
  <si>
    <t>2020/2021</t>
  </si>
  <si>
    <t>OCAK</t>
  </si>
  <si>
    <t>SUBAT</t>
  </si>
  <si>
    <t>MART</t>
  </si>
  <si>
    <t>NISAN</t>
  </si>
  <si>
    <t>MAYIS</t>
  </si>
  <si>
    <t>HAZIRAN</t>
  </si>
  <si>
    <t>AGUSTOS</t>
  </si>
  <si>
    <t>EYLUL</t>
  </si>
  <si>
    <t>EKIM</t>
  </si>
  <si>
    <t>KASIM</t>
  </si>
  <si>
    <t>ARALIK</t>
  </si>
  <si>
    <t>TOPLAM</t>
  </si>
  <si>
    <t>AĞUSTOS</t>
  </si>
  <si>
    <t>01 OCAK - 31 AĞUSTOS</t>
  </si>
</sst>
</file>

<file path=xl/styles.xml><?xml version="1.0" encoding="utf-8"?>
<styleSheet xmlns="http://schemas.openxmlformats.org/spreadsheetml/2006/main">
  <numFmts count="56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.00\ &quot;₺&quot;_-;\-* #,##0.00\ &quot;₺&quot;_-;_-* &quot;-&quot;??\ &quot;₺&quot;_-;_-@_-"/>
    <numFmt numFmtId="170" formatCode="_-* #,##0\ _₺_-;\-* #,##0\ _₺_-;_-* &quot;-&quot;\ _₺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#,##0&quot;TL&quot;;\-#,##0&quot;TL&quot;"/>
    <numFmt numFmtId="197" formatCode="#,##0&quot;TL&quot;;[Red]\-#,##0&quot;TL&quot;"/>
    <numFmt numFmtId="198" formatCode="#,##0.00&quot;TL&quot;;\-#,##0.00&quot;TL&quot;"/>
    <numFmt numFmtId="199" formatCode="#,##0.00&quot;TL&quot;;[Red]\-#,##0.00&quot;TL&quot;"/>
    <numFmt numFmtId="200" formatCode="_-* #,##0&quot;TL&quot;_-;\-* #,##0&quot;TL&quot;_-;_-* &quot;-&quot;&quot;TL&quot;_-;_-@_-"/>
    <numFmt numFmtId="201" formatCode="_-* #,##0_T_L_-;\-* #,##0_T_L_-;_-* &quot;-&quot;_T_L_-;_-@_-"/>
    <numFmt numFmtId="202" formatCode="_-* #,##0.00&quot;TL&quot;_-;\-* #,##0.00&quot;TL&quot;_-;_-* &quot;-&quot;??&quot;TL&quot;_-;_-@_-"/>
    <numFmt numFmtId="203" formatCode="_-* #,##0.00_T_L_-;\-* #,##0.00_T_L_-;_-* &quot;-&quot;??_T_L_-;_-@_-"/>
    <numFmt numFmtId="204" formatCode="0.0"/>
    <numFmt numFmtId="205" formatCode="_-* #,##0.0\ _T_L_-;\-* #,##0.0\ _T_L_-;_-* &quot;-&quot;??\ _T_L_-;_-@_-"/>
    <numFmt numFmtId="206" formatCode="_-* #,##0\ _T_L_-;\-* #,##0\ _T_L_-;_-* &quot;-&quot;??\ _T_L_-;_-@_-"/>
    <numFmt numFmtId="207" formatCode="&quot;Evet&quot;;&quot;Evet&quot;;&quot;Hayır&quot;"/>
    <numFmt numFmtId="208" formatCode="&quot;Doğru&quot;;&quot;Doğru&quot;;&quot;Yanlış&quot;"/>
    <numFmt numFmtId="209" formatCode="&quot;Açık&quot;;&quot;Açık&quot;;&quot;Kapalı&quot;"/>
    <numFmt numFmtId="210" formatCode="#,##0.0"/>
    <numFmt numFmtId="211" formatCode="0.0%"/>
  </numFmts>
  <fonts count="62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8"/>
      <color indexed="18"/>
      <name val="Arial"/>
      <family val="2"/>
    </font>
    <font>
      <sz val="8"/>
      <name val="Arial"/>
      <family val="2"/>
    </font>
    <font>
      <b/>
      <sz val="7"/>
      <color indexed="18"/>
      <name val="Arial"/>
      <family val="2"/>
    </font>
    <font>
      <sz val="7"/>
      <name val="Arial"/>
      <family val="2"/>
    </font>
    <font>
      <sz val="7"/>
      <color indexed="8"/>
      <name val="Arial"/>
      <family val="2"/>
    </font>
    <font>
      <b/>
      <sz val="7"/>
      <name val="Arial"/>
      <family val="2"/>
    </font>
    <font>
      <sz val="10"/>
      <color indexed="18"/>
      <name val="Arial"/>
      <family val="2"/>
    </font>
    <font>
      <i/>
      <sz val="7"/>
      <name val="Arial"/>
      <family val="2"/>
    </font>
    <font>
      <b/>
      <sz val="7"/>
      <color indexed="8"/>
      <name val="Arial"/>
      <family val="2"/>
    </font>
    <font>
      <sz val="7"/>
      <color indexed="62"/>
      <name val="Arial"/>
      <family val="2"/>
    </font>
    <font>
      <sz val="7"/>
      <color indexed="18"/>
      <name val="Arial"/>
      <family val="2"/>
    </font>
    <font>
      <b/>
      <sz val="8"/>
      <color indexed="59"/>
      <name val="Arial"/>
      <family val="2"/>
    </font>
    <font>
      <b/>
      <i/>
      <sz val="8"/>
      <color indexed="59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sz val="10"/>
      <color indexed="8"/>
      <name val="Arial Tur"/>
      <family val="2"/>
    </font>
    <font>
      <b/>
      <sz val="10"/>
      <color indexed="8"/>
      <name val="Arial Tur"/>
      <family val="2"/>
    </font>
    <font>
      <sz val="10"/>
      <color indexed="8"/>
      <name val="Arial"/>
      <family val="2"/>
    </font>
    <font>
      <sz val="10"/>
      <color indexed="9"/>
      <name val="Arial Tur"/>
      <family val="2"/>
    </font>
    <font>
      <i/>
      <sz val="10"/>
      <color indexed="23"/>
      <name val="Arial Tur"/>
      <family val="2"/>
    </font>
    <font>
      <b/>
      <sz val="18"/>
      <color indexed="56"/>
      <name val="Cambria"/>
      <family val="2"/>
    </font>
    <font>
      <sz val="10"/>
      <color indexed="52"/>
      <name val="Arial Tur"/>
      <family val="2"/>
    </font>
    <font>
      <b/>
      <sz val="15"/>
      <color indexed="56"/>
      <name val="Arial Tur"/>
      <family val="2"/>
    </font>
    <font>
      <b/>
      <sz val="13"/>
      <color indexed="56"/>
      <name val="Arial Tur"/>
      <family val="2"/>
    </font>
    <font>
      <b/>
      <sz val="11"/>
      <color indexed="56"/>
      <name val="Arial Tur"/>
      <family val="2"/>
    </font>
    <font>
      <b/>
      <sz val="10"/>
      <color indexed="63"/>
      <name val="Arial Tur"/>
      <family val="2"/>
    </font>
    <font>
      <sz val="10"/>
      <color indexed="62"/>
      <name val="Arial Tur"/>
      <family val="2"/>
    </font>
    <font>
      <b/>
      <sz val="10"/>
      <color indexed="52"/>
      <name val="Arial Tur"/>
      <family val="2"/>
    </font>
    <font>
      <b/>
      <sz val="10"/>
      <color indexed="9"/>
      <name val="Arial Tur"/>
      <family val="2"/>
    </font>
    <font>
      <sz val="10"/>
      <color indexed="17"/>
      <name val="Arial Tur"/>
      <family val="2"/>
    </font>
    <font>
      <sz val="10"/>
      <color indexed="20"/>
      <name val="Arial Tur"/>
      <family val="2"/>
    </font>
    <font>
      <sz val="11"/>
      <color indexed="8"/>
      <name val="Calibri"/>
      <family val="2"/>
    </font>
    <font>
      <sz val="10"/>
      <color indexed="60"/>
      <name val="Arial Tur"/>
      <family val="2"/>
    </font>
    <font>
      <sz val="10"/>
      <color indexed="10"/>
      <name val="Arial Tur"/>
      <family val="2"/>
    </font>
    <font>
      <sz val="10"/>
      <color indexed="63"/>
      <name val="Arial"/>
      <family val="2"/>
    </font>
    <font>
      <sz val="8"/>
      <color indexed="8"/>
      <name val="Arial"/>
      <family val="0"/>
    </font>
    <font>
      <b/>
      <sz val="9"/>
      <color indexed="12"/>
      <name val="Arial"/>
      <family val="0"/>
    </font>
    <font>
      <b/>
      <sz val="10"/>
      <color indexed="12"/>
      <name val="Arial"/>
      <family val="0"/>
    </font>
    <font>
      <b/>
      <sz val="8"/>
      <color indexed="12"/>
      <name val="Arial"/>
      <family val="0"/>
    </font>
    <font>
      <b/>
      <sz val="5.7"/>
      <color indexed="12"/>
      <name val="Arial"/>
      <family val="0"/>
    </font>
    <font>
      <sz val="10"/>
      <color theme="1"/>
      <name val="Arial Tur"/>
      <family val="2"/>
    </font>
    <font>
      <sz val="10"/>
      <color theme="0"/>
      <name val="Arial Tur"/>
      <family val="2"/>
    </font>
    <font>
      <i/>
      <sz val="10"/>
      <color rgb="FF7F7F7F"/>
      <name val="Arial Tur"/>
      <family val="2"/>
    </font>
    <font>
      <b/>
      <sz val="18"/>
      <color theme="3"/>
      <name val="Cambria"/>
      <family val="2"/>
    </font>
    <font>
      <sz val="10"/>
      <color rgb="FFFA7D00"/>
      <name val="Arial Tur"/>
      <family val="2"/>
    </font>
    <font>
      <b/>
      <sz val="15"/>
      <color theme="3"/>
      <name val="Arial Tur"/>
      <family val="2"/>
    </font>
    <font>
      <b/>
      <sz val="13"/>
      <color theme="3"/>
      <name val="Arial Tur"/>
      <family val="2"/>
    </font>
    <font>
      <b/>
      <sz val="11"/>
      <color theme="3"/>
      <name val="Arial Tur"/>
      <family val="2"/>
    </font>
    <font>
      <b/>
      <sz val="10"/>
      <color rgb="FF3F3F3F"/>
      <name val="Arial Tur"/>
      <family val="2"/>
    </font>
    <font>
      <sz val="10"/>
      <color rgb="FF3F3F76"/>
      <name val="Arial Tur"/>
      <family val="2"/>
    </font>
    <font>
      <b/>
      <sz val="10"/>
      <color rgb="FFFA7D00"/>
      <name val="Arial Tur"/>
      <family val="2"/>
    </font>
    <font>
      <b/>
      <sz val="10"/>
      <color theme="0"/>
      <name val="Arial Tur"/>
      <family val="2"/>
    </font>
    <font>
      <sz val="10"/>
      <color rgb="FF006100"/>
      <name val="Arial Tur"/>
      <family val="2"/>
    </font>
    <font>
      <sz val="10"/>
      <color rgb="FF9C0006"/>
      <name val="Arial Tur"/>
      <family val="2"/>
    </font>
    <font>
      <sz val="11"/>
      <color theme="1"/>
      <name val="Calibri"/>
      <family val="2"/>
    </font>
    <font>
      <sz val="10"/>
      <color rgb="FF9C6500"/>
      <name val="Arial Tur"/>
      <family val="2"/>
    </font>
    <font>
      <b/>
      <sz val="10"/>
      <color theme="1"/>
      <name val="Arial Tur"/>
      <family val="2"/>
    </font>
    <font>
      <sz val="10"/>
      <color rgb="FFFF0000"/>
      <name val="Arial Tur"/>
      <family val="2"/>
    </font>
    <font>
      <sz val="10"/>
      <color rgb="FF333333"/>
      <name val="Arial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>
        <color indexed="12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1" fillId="19" borderId="5" applyNumberFormat="0" applyAlignment="0" applyProtection="0"/>
    <xf numFmtId="0" fontId="52" fillId="20" borderId="6" applyNumberFormat="0" applyAlignment="0" applyProtection="0"/>
    <xf numFmtId="0" fontId="53" fillId="19" borderId="6" applyNumberFormat="0" applyAlignment="0" applyProtection="0"/>
    <xf numFmtId="0" fontId="54" fillId="21" borderId="7" applyNumberFormat="0" applyAlignment="0" applyProtection="0"/>
    <xf numFmtId="0" fontId="55" fillId="22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6" fillId="23" borderId="0" applyNumberFormat="0" applyBorder="0" applyAlignment="0" applyProtection="0"/>
    <xf numFmtId="0" fontId="57" fillId="0" borderId="0">
      <alignment/>
      <protection/>
    </xf>
    <xf numFmtId="0" fontId="0" fillId="0" borderId="0">
      <alignment/>
      <protection/>
    </xf>
    <xf numFmtId="0" fontId="0" fillId="24" borderId="8" applyNumberFormat="0" applyFont="0" applyAlignment="0" applyProtection="0"/>
    <xf numFmtId="0" fontId="58" fillId="25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9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32" borderId="0" xfId="0" applyFont="1" applyFill="1" applyBorder="1" applyAlignment="1">
      <alignment/>
    </xf>
    <xf numFmtId="3" fontId="7" fillId="0" borderId="10" xfId="0" applyNumberFormat="1" applyFont="1" applyFill="1" applyBorder="1" applyAlignment="1">
      <alignment horizontal="right" vertical="center"/>
    </xf>
    <xf numFmtId="0" fontId="9" fillId="0" borderId="0" xfId="0" applyFont="1" applyAlignment="1">
      <alignment/>
    </xf>
    <xf numFmtId="3" fontId="6" fillId="0" borderId="10" xfId="0" applyNumberFormat="1" applyFont="1" applyFill="1" applyBorder="1" applyAlignment="1">
      <alignment horizontal="right" vertical="center"/>
    </xf>
    <xf numFmtId="210" fontId="10" fillId="0" borderId="10" xfId="57" applyNumberFormat="1" applyFont="1" applyFill="1" applyBorder="1" applyAlignment="1">
      <alignment horizontal="right" vertical="center"/>
    </xf>
    <xf numFmtId="179" fontId="0" fillId="0" borderId="0" xfId="57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Border="1" applyAlignment="1">
      <alignment/>
    </xf>
    <xf numFmtId="3" fontId="5" fillId="0" borderId="10" xfId="0" applyNumberFormat="1" applyFont="1" applyFill="1" applyBorder="1" applyAlignment="1">
      <alignment horizontal="right" vertical="center"/>
    </xf>
    <xf numFmtId="3" fontId="0" fillId="0" borderId="0" xfId="0" applyNumberFormat="1" applyFont="1" applyBorder="1" applyAlignment="1">
      <alignment/>
    </xf>
    <xf numFmtId="3" fontId="6" fillId="0" borderId="10" xfId="0" applyNumberFormat="1" applyFont="1" applyBorder="1" applyAlignment="1">
      <alignment horizontal="right" vertical="center"/>
    </xf>
    <xf numFmtId="210" fontId="6" fillId="0" borderId="10" xfId="0" applyNumberFormat="1" applyFont="1" applyBorder="1" applyAlignment="1">
      <alignment horizontal="right" vertical="center"/>
    </xf>
    <xf numFmtId="210" fontId="6" fillId="0" borderId="11" xfId="0" applyNumberFormat="1" applyFont="1" applyBorder="1" applyAlignment="1">
      <alignment horizontal="right" vertical="center"/>
    </xf>
    <xf numFmtId="210" fontId="8" fillId="0" borderId="10" xfId="0" applyNumberFormat="1" applyFont="1" applyFill="1" applyBorder="1" applyAlignment="1">
      <alignment horizontal="right" vertical="center"/>
    </xf>
    <xf numFmtId="0" fontId="11" fillId="32" borderId="12" xfId="50" applyFont="1" applyFill="1" applyBorder="1" applyAlignment="1">
      <alignment horizontal="left" vertical="center"/>
      <protection/>
    </xf>
    <xf numFmtId="0" fontId="7" fillId="32" borderId="12" xfId="50" applyFont="1" applyFill="1" applyBorder="1" applyAlignment="1">
      <alignment horizontal="left" vertical="center" wrapText="1"/>
      <protection/>
    </xf>
    <xf numFmtId="0" fontId="7" fillId="32" borderId="12" xfId="50" applyFont="1" applyFill="1" applyBorder="1" applyAlignment="1">
      <alignment horizontal="left" vertical="center"/>
      <protection/>
    </xf>
    <xf numFmtId="0" fontId="7" fillId="32" borderId="12" xfId="0" applyFont="1" applyFill="1" applyBorder="1" applyAlignment="1">
      <alignment horizontal="left" vertical="center"/>
    </xf>
    <xf numFmtId="0" fontId="8" fillId="0" borderId="12" xfId="0" applyFont="1" applyFill="1" applyBorder="1" applyAlignment="1">
      <alignment vertical="center" wrapText="1"/>
    </xf>
    <xf numFmtId="3" fontId="0" fillId="32" borderId="0" xfId="0" applyNumberFormat="1" applyFont="1" applyFill="1" applyBorder="1" applyAlignment="1">
      <alignment/>
    </xf>
    <xf numFmtId="204" fontId="5" fillId="0" borderId="10" xfId="0" applyNumberFormat="1" applyFont="1" applyFill="1" applyBorder="1" applyAlignment="1">
      <alignment horizontal="center" vertical="center"/>
    </xf>
    <xf numFmtId="204" fontId="6" fillId="0" borderId="10" xfId="0" applyNumberFormat="1" applyFont="1" applyFill="1" applyBorder="1" applyAlignment="1">
      <alignment horizontal="center" vertical="center"/>
    </xf>
    <xf numFmtId="204" fontId="0" fillId="0" borderId="0" xfId="0" applyNumberFormat="1" applyFont="1" applyBorder="1" applyAlignment="1">
      <alignment/>
    </xf>
    <xf numFmtId="0" fontId="14" fillId="0" borderId="13" xfId="0" applyFont="1" applyFill="1" applyBorder="1" applyAlignment="1">
      <alignment horizontal="left" vertical="center"/>
    </xf>
    <xf numFmtId="3" fontId="14" fillId="0" borderId="14" xfId="0" applyNumberFormat="1" applyFont="1" applyFill="1" applyBorder="1" applyAlignment="1">
      <alignment horizontal="right" vertical="center"/>
    </xf>
    <xf numFmtId="210" fontId="15" fillId="0" borderId="14" xfId="0" applyNumberFormat="1" applyFont="1" applyFill="1" applyBorder="1" applyAlignment="1">
      <alignment horizontal="right" vertical="center"/>
    </xf>
    <xf numFmtId="3" fontId="14" fillId="0" borderId="14" xfId="0" applyNumberFormat="1" applyFont="1" applyBorder="1" applyAlignment="1">
      <alignment horizontal="right" vertical="center"/>
    </xf>
    <xf numFmtId="210" fontId="14" fillId="0" borderId="14" xfId="0" applyNumberFormat="1" applyFont="1" applyBorder="1" applyAlignment="1">
      <alignment horizontal="right" vertical="center"/>
    </xf>
    <xf numFmtId="210" fontId="14" fillId="0" borderId="15" xfId="0" applyNumberFormat="1" applyFont="1" applyBorder="1" applyAlignment="1">
      <alignment horizontal="right" vertical="center"/>
    </xf>
    <xf numFmtId="3" fontId="7" fillId="0" borderId="10" xfId="50" applyNumberFormat="1" applyFont="1" applyFill="1" applyBorder="1" applyAlignment="1">
      <alignment horizontal="center"/>
      <protection/>
    </xf>
    <xf numFmtId="204" fontId="7" fillId="0" borderId="10" xfId="50" applyNumberFormat="1" applyFont="1" applyFill="1" applyBorder="1" applyAlignment="1">
      <alignment horizontal="center"/>
      <protection/>
    </xf>
    <xf numFmtId="210" fontId="6" fillId="0" borderId="10" xfId="50" applyNumberFormat="1" applyFont="1" applyFill="1" applyBorder="1" applyAlignment="1">
      <alignment horizontal="center"/>
      <protection/>
    </xf>
    <xf numFmtId="0" fontId="11" fillId="32" borderId="16" xfId="50" applyFont="1" applyFill="1" applyBorder="1" applyAlignment="1">
      <alignment horizontal="left" vertical="center"/>
      <protection/>
    </xf>
    <xf numFmtId="3" fontId="8" fillId="32" borderId="17" xfId="0" applyNumberFormat="1" applyFont="1" applyFill="1" applyBorder="1" applyAlignment="1">
      <alignment vertical="center"/>
    </xf>
    <xf numFmtId="3" fontId="8" fillId="0" borderId="17" xfId="0" applyNumberFormat="1" applyFont="1" applyBorder="1" applyAlignment="1">
      <alignment vertical="center"/>
    </xf>
    <xf numFmtId="204" fontId="8" fillId="0" borderId="17" xfId="0" applyNumberFormat="1" applyFont="1" applyBorder="1" applyAlignment="1">
      <alignment horizontal="center" vertical="center"/>
    </xf>
    <xf numFmtId="1" fontId="8" fillId="0" borderId="17" xfId="0" applyNumberFormat="1" applyFont="1" applyBorder="1" applyAlignment="1">
      <alignment horizontal="center" vertical="center"/>
    </xf>
    <xf numFmtId="3" fontId="5" fillId="0" borderId="10" xfId="0" applyNumberFormat="1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3" fontId="6" fillId="0" borderId="10" xfId="50" applyNumberFormat="1" applyFont="1" applyFill="1" applyBorder="1" applyAlignment="1">
      <alignment/>
      <protection/>
    </xf>
    <xf numFmtId="3" fontId="0" fillId="0" borderId="0" xfId="0" applyNumberFormat="1" applyFont="1" applyBorder="1" applyAlignment="1">
      <alignment/>
    </xf>
    <xf numFmtId="3" fontId="13" fillId="0" borderId="10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vertical="center"/>
    </xf>
    <xf numFmtId="3" fontId="7" fillId="0" borderId="10" xfId="50" applyNumberFormat="1" applyFont="1" applyFill="1" applyBorder="1" applyAlignment="1">
      <alignment horizontal="right"/>
      <protection/>
    </xf>
    <xf numFmtId="1" fontId="5" fillId="0" borderId="10" xfId="0" applyNumberFormat="1" applyFont="1" applyBorder="1" applyAlignment="1">
      <alignment horizontal="center" vertical="center"/>
    </xf>
    <xf numFmtId="204" fontId="5" fillId="0" borderId="10" xfId="0" applyNumberFormat="1" applyFont="1" applyBorder="1" applyAlignment="1">
      <alignment horizontal="center" vertical="center" wrapText="1"/>
    </xf>
    <xf numFmtId="3" fontId="5" fillId="0" borderId="10" xfId="0" applyNumberFormat="1" applyFont="1" applyBorder="1" applyAlignment="1" quotePrefix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2" fontId="5" fillId="0" borderId="11" xfId="0" applyNumberFormat="1" applyFont="1" applyBorder="1" applyAlignment="1">
      <alignment horizontal="center" vertical="center" wrapText="1"/>
    </xf>
    <xf numFmtId="0" fontId="11" fillId="0" borderId="13" xfId="50" applyFont="1" applyBorder="1">
      <alignment/>
      <protection/>
    </xf>
    <xf numFmtId="3" fontId="16" fillId="33" borderId="14" xfId="50" applyNumberFormat="1" applyFont="1" applyFill="1" applyBorder="1" applyAlignment="1">
      <alignment horizontal="right"/>
      <protection/>
    </xf>
    <xf numFmtId="204" fontId="17" fillId="34" borderId="14" xfId="50" applyNumberFormat="1" applyFont="1" applyFill="1" applyBorder="1" applyAlignment="1">
      <alignment horizontal="center"/>
      <protection/>
    </xf>
    <xf numFmtId="204" fontId="16" fillId="0" borderId="14" xfId="50" applyNumberFormat="1" applyFont="1" applyBorder="1" applyAlignment="1">
      <alignment horizontal="center"/>
      <protection/>
    </xf>
    <xf numFmtId="3" fontId="17" fillId="33" borderId="14" xfId="50" applyNumberFormat="1" applyFont="1" applyFill="1" applyBorder="1" applyAlignment="1">
      <alignment horizontal="right"/>
      <protection/>
    </xf>
    <xf numFmtId="210" fontId="13" fillId="0" borderId="10" xfId="0" applyNumberFormat="1" applyFont="1" applyBorder="1" applyAlignment="1">
      <alignment horizontal="center" vertical="center"/>
    </xf>
    <xf numFmtId="210" fontId="13" fillId="0" borderId="11" xfId="0" applyNumberFormat="1" applyFont="1" applyBorder="1" applyAlignment="1">
      <alignment horizontal="center" vertical="center"/>
    </xf>
    <xf numFmtId="210" fontId="6" fillId="0" borderId="10" xfId="0" applyNumberFormat="1" applyFont="1" applyBorder="1" applyAlignment="1">
      <alignment horizontal="center" vertical="center"/>
    </xf>
    <xf numFmtId="210" fontId="6" fillId="0" borderId="11" xfId="0" applyNumberFormat="1" applyFont="1" applyBorder="1" applyAlignment="1">
      <alignment horizontal="center" vertical="center"/>
    </xf>
    <xf numFmtId="210" fontId="12" fillId="0" borderId="10" xfId="0" applyNumberFormat="1" applyFont="1" applyBorder="1" applyAlignment="1">
      <alignment horizontal="center" vertical="center"/>
    </xf>
    <xf numFmtId="210" fontId="12" fillId="0" borderId="11" xfId="0" applyNumberFormat="1" applyFont="1" applyBorder="1" applyAlignment="1">
      <alignment horizontal="center" vertical="center"/>
    </xf>
    <xf numFmtId="210" fontId="8" fillId="0" borderId="17" xfId="0" applyNumberFormat="1" applyFont="1" applyBorder="1" applyAlignment="1">
      <alignment horizontal="center" vertical="center"/>
    </xf>
    <xf numFmtId="210" fontId="8" fillId="0" borderId="18" xfId="0" applyNumberFormat="1" applyFont="1" applyBorder="1" applyAlignment="1">
      <alignment horizontal="center" vertical="center"/>
    </xf>
    <xf numFmtId="210" fontId="6" fillId="0" borderId="11" xfId="50" applyNumberFormat="1" applyFont="1" applyFill="1" applyBorder="1" applyAlignment="1">
      <alignment horizontal="center"/>
      <protection/>
    </xf>
    <xf numFmtId="204" fontId="16" fillId="0" borderId="15" xfId="50" applyNumberFormat="1" applyFont="1" applyBorder="1" applyAlignment="1">
      <alignment horizontal="center"/>
      <protection/>
    </xf>
    <xf numFmtId="2" fontId="0" fillId="0" borderId="0" xfId="0" applyNumberFormat="1" applyFont="1" applyBorder="1" applyAlignment="1">
      <alignment horizontal="center"/>
    </xf>
    <xf numFmtId="0" fontId="11" fillId="0" borderId="12" xfId="50" applyFont="1" applyFill="1" applyBorder="1" applyAlignment="1">
      <alignment horizontal="left" vertical="center" wrapText="1"/>
      <protection/>
    </xf>
    <xf numFmtId="3" fontId="18" fillId="0" borderId="19" xfId="0" applyNumberFormat="1" applyFont="1" applyBorder="1" applyAlignment="1">
      <alignment horizontal="right"/>
    </xf>
    <xf numFmtId="3" fontId="19" fillId="0" borderId="0" xfId="0" applyNumberFormat="1" applyFont="1" applyAlignment="1" quotePrefix="1">
      <alignment horizontal="left"/>
    </xf>
    <xf numFmtId="3" fontId="18" fillId="0" borderId="0" xfId="0" applyNumberFormat="1" applyFont="1" applyAlignment="1">
      <alignment/>
    </xf>
    <xf numFmtId="0" fontId="19" fillId="0" borderId="18" xfId="0" applyFont="1" applyBorder="1" applyAlignment="1">
      <alignment horizontal="center"/>
    </xf>
    <xf numFmtId="0" fontId="18" fillId="0" borderId="19" xfId="0" applyFont="1" applyBorder="1" applyAlignment="1">
      <alignment/>
    </xf>
    <xf numFmtId="0" fontId="19" fillId="0" borderId="20" xfId="0" applyFont="1" applyBorder="1" applyAlignment="1" quotePrefix="1">
      <alignment horizontal="center"/>
    </xf>
    <xf numFmtId="3" fontId="19" fillId="0" borderId="17" xfId="0" applyNumberFormat="1" applyFont="1" applyBorder="1" applyAlignment="1">
      <alignment horizontal="center"/>
    </xf>
    <xf numFmtId="0" fontId="19" fillId="0" borderId="21" xfId="0" applyFont="1" applyBorder="1" applyAlignment="1">
      <alignment horizontal="center"/>
    </xf>
    <xf numFmtId="0" fontId="19" fillId="0" borderId="12" xfId="0" applyFont="1" applyBorder="1" applyAlignment="1">
      <alignment/>
    </xf>
    <xf numFmtId="3" fontId="18" fillId="0" borderId="10" xfId="0" applyNumberFormat="1" applyFont="1" applyBorder="1" applyAlignment="1">
      <alignment horizontal="right"/>
    </xf>
    <xf numFmtId="3" fontId="20" fillId="0" borderId="10" xfId="0" applyNumberFormat="1" applyFont="1" applyBorder="1" applyAlignment="1">
      <alignment horizontal="right"/>
    </xf>
    <xf numFmtId="210" fontId="18" fillId="0" borderId="21" xfId="0" applyNumberFormat="1" applyFont="1" applyBorder="1" applyAlignment="1">
      <alignment horizontal="right"/>
    </xf>
    <xf numFmtId="3" fontId="61" fillId="0" borderId="10" xfId="0" applyNumberFormat="1" applyFont="1" applyBorder="1" applyAlignment="1">
      <alignment/>
    </xf>
    <xf numFmtId="3" fontId="18" fillId="0" borderId="10" xfId="0" applyNumberFormat="1" applyFont="1" applyBorder="1" applyAlignment="1">
      <alignment/>
    </xf>
    <xf numFmtId="3" fontId="20" fillId="0" borderId="0" xfId="0" applyNumberFormat="1" applyFont="1" applyAlignment="1">
      <alignment/>
    </xf>
    <xf numFmtId="0" fontId="19" fillId="0" borderId="22" xfId="0" applyFont="1" applyBorder="1" applyAlignment="1">
      <alignment/>
    </xf>
    <xf numFmtId="3" fontId="19" fillId="0" borderId="23" xfId="0" applyNumberFormat="1" applyFont="1" applyBorder="1" applyAlignment="1">
      <alignment horizontal="right"/>
    </xf>
    <xf numFmtId="3" fontId="18" fillId="0" borderId="23" xfId="0" applyNumberFormat="1" applyFont="1" applyBorder="1" applyAlignment="1">
      <alignment horizontal="right"/>
    </xf>
    <xf numFmtId="3" fontId="18" fillId="0" borderId="24" xfId="0" applyNumberFormat="1" applyFont="1" applyBorder="1" applyAlignment="1">
      <alignment horizontal="right"/>
    </xf>
    <xf numFmtId="3" fontId="18" fillId="0" borderId="25" xfId="0" applyNumberFormat="1" applyFont="1" applyBorder="1" applyAlignment="1">
      <alignment horizontal="center"/>
    </xf>
    <xf numFmtId="3" fontId="3" fillId="0" borderId="26" xfId="0" applyNumberFormat="1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8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 wrapText="1"/>
    </xf>
    <xf numFmtId="0" fontId="3" fillId="0" borderId="31" xfId="0" applyFont="1" applyFill="1" applyBorder="1" applyAlignment="1">
      <alignment vertical="center" wrapText="1"/>
    </xf>
    <xf numFmtId="0" fontId="19" fillId="32" borderId="32" xfId="0" applyFont="1" applyFill="1" applyBorder="1" applyAlignment="1">
      <alignment horizontal="center"/>
    </xf>
    <xf numFmtId="0" fontId="19" fillId="32" borderId="33" xfId="0" applyFont="1" applyFill="1" applyBorder="1" applyAlignment="1">
      <alignment horizontal="center"/>
    </xf>
    <xf numFmtId="0" fontId="19" fillId="32" borderId="34" xfId="0" applyFont="1" applyFill="1" applyBorder="1" applyAlignment="1">
      <alignment horizontal="center"/>
    </xf>
    <xf numFmtId="0" fontId="19" fillId="32" borderId="19" xfId="0" applyFont="1" applyFill="1" applyBorder="1" applyAlignment="1">
      <alignment horizontal="center"/>
    </xf>
    <xf numFmtId="0" fontId="19" fillId="32" borderId="0" xfId="0" applyFont="1" applyFill="1" applyAlignment="1">
      <alignment horizontal="center"/>
    </xf>
    <xf numFmtId="0" fontId="19" fillId="32" borderId="20" xfId="0" applyFont="1" applyFill="1" applyBorder="1" applyAlignment="1">
      <alignment horizontal="center"/>
    </xf>
    <xf numFmtId="0" fontId="19" fillId="0" borderId="35" xfId="0" applyFont="1" applyBorder="1" applyAlignment="1" quotePrefix="1">
      <alignment horizontal="center"/>
    </xf>
    <xf numFmtId="0" fontId="19" fillId="0" borderId="36" xfId="0" applyFont="1" applyBorder="1" applyAlignment="1" quotePrefix="1">
      <alignment horizontal="center"/>
    </xf>
    <xf numFmtId="3" fontId="19" fillId="0" borderId="36" xfId="0" applyNumberFormat="1" applyFont="1" applyBorder="1" applyAlignment="1" quotePrefix="1">
      <alignment horizontal="center"/>
    </xf>
  </cellXfs>
  <cellStyles count="52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rmal_MAYIS_2009_İHRACAT_RAKAMLARI" xfId="50"/>
    <cellStyle name="Not" xfId="51"/>
    <cellStyle name="Nötr" xfId="52"/>
    <cellStyle name="Currency" xfId="53"/>
    <cellStyle name="Currency [0]" xfId="54"/>
    <cellStyle name="Toplam" xfId="55"/>
    <cellStyle name="Uyarı Metni" xfId="56"/>
    <cellStyle name="Comma" xfId="57"/>
    <cellStyle name="Virgül 2" xfId="58"/>
    <cellStyle name="Vurgu1" xfId="59"/>
    <cellStyle name="Vurgu2" xfId="60"/>
    <cellStyle name="Vurgu3" xfId="61"/>
    <cellStyle name="Vurgu4" xfId="62"/>
    <cellStyle name="Vurgu5" xfId="63"/>
    <cellStyle name="Vurgu6" xfId="64"/>
    <cellStyle name="Percen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rPr>
              <a:t>DENİZLİ İHRACATÇILAR BİRLİĞİ
AYLIK İHRACAT KAYIT RAKAMLARI
</a:t>
            </a:r>
          </a:p>
        </c:rich>
      </c:tx>
      <c:layout>
        <c:manualLayout>
          <c:xMode val="factor"/>
          <c:yMode val="factor"/>
          <c:x val="-0.006"/>
          <c:y val="-0.014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9"/>
          <c:y val="0.132"/>
          <c:w val="0.8055"/>
          <c:h val="0.80175"/>
        </c:manualLayout>
      </c:layout>
      <c:lineChart>
        <c:grouping val="standard"/>
        <c:varyColors val="0"/>
        <c:ser>
          <c:idx val="1"/>
          <c:order val="0"/>
          <c:tx>
            <c:v>2019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190415</c:v>
              </c:pt>
              <c:pt idx="1">
                <c:v>196083.319129999</c:v>
              </c:pt>
              <c:pt idx="2">
                <c:v>189307.40182</c:v>
              </c:pt>
              <c:pt idx="3">
                <c:v>218115.69884</c:v>
              </c:pt>
              <c:pt idx="4">
                <c:v>207157.980889999</c:v>
              </c:pt>
              <c:pt idx="5">
                <c:v>243589.31494</c:v>
              </c:pt>
              <c:pt idx="6">
                <c:v>152570.149479999</c:v>
              </c:pt>
              <c:pt idx="7">
                <c:v>207771.114229999</c:v>
              </c:pt>
              <c:pt idx="8">
                <c:v>189303.6209</c:v>
              </c:pt>
              <c:pt idx="9">
                <c:v>209996.823509999</c:v>
              </c:pt>
              <c:pt idx="10">
                <c:v>209161.30218</c:v>
              </c:pt>
              <c:pt idx="11">
                <c:v>220639.60768</c:v>
              </c:pt>
              <c:pt idx="12">
                <c:v>189592.672729999</c:v>
              </c:pt>
            </c:numLit>
          </c:val>
          <c:smooth val="0"/>
        </c:ser>
        <c:ser>
          <c:idx val="2"/>
          <c:order val="1"/>
          <c:tx>
            <c:v>2020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3"/>
              <c:pt idx="0">
                <c:v>189592.672729999</c:v>
              </c:pt>
              <c:pt idx="1">
                <c:v>205303.35899</c:v>
              </c:pt>
              <c:pt idx="2">
                <c:v>191456.41188</c:v>
              </c:pt>
              <c:pt idx="3">
                <c:v>181778.27843</c:v>
              </c:pt>
              <c:pt idx="4">
                <c:v>120918.949159999</c:v>
              </c:pt>
              <c:pt idx="5">
                <c:v>125680.841349999</c:v>
              </c:pt>
              <c:pt idx="6">
                <c:v>182303.0362</c:v>
              </c:pt>
              <c:pt idx="7">
                <c:v>216238.00049</c:v>
              </c:pt>
              <c:pt idx="8">
                <c:v>194690.414919999</c:v>
              </c:pt>
              <c:pt idx="9">
                <c:v>240043.23345</c:v>
              </c:pt>
              <c:pt idx="10">
                <c:v>251939.65393</c:v>
              </c:pt>
              <c:pt idx="11">
                <c:v>240336.281619999</c:v>
              </c:pt>
              <c:pt idx="12">
                <c:v>249335.81746</c:v>
              </c:pt>
            </c:numLit>
          </c:val>
          <c:smooth val="0"/>
        </c:ser>
        <c:ser>
          <c:idx val="3"/>
          <c:order val="2"/>
          <c:tx>
            <c:v>2021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Lit>
              <c:ptCount val="13"/>
              <c:pt idx="0">
                <c:v> </c:v>
              </c:pt>
              <c:pt idx="1">
                <c:v>OCAK</c:v>
              </c:pt>
              <c:pt idx="2">
                <c:v>ŞUBAT</c:v>
              </c:pt>
              <c:pt idx="3">
                <c:v>MART</c:v>
              </c:pt>
              <c:pt idx="4">
                <c:v>NİSAN</c:v>
              </c:pt>
              <c:pt idx="5">
                <c:v>MAYIS</c:v>
              </c:pt>
              <c:pt idx="6">
                <c:v>HAZİRAN</c:v>
              </c:pt>
              <c:pt idx="7">
                <c:v>TEMMUZ</c:v>
              </c:pt>
              <c:pt idx="8">
                <c:v>AĞUSTOS</c:v>
              </c:pt>
              <c:pt idx="9">
                <c:v>EYLÜL</c:v>
              </c:pt>
              <c:pt idx="10">
                <c:v>EKİM</c:v>
              </c:pt>
              <c:pt idx="11">
                <c:v>KASIM</c:v>
              </c:pt>
              <c:pt idx="12">
                <c:v>ARALIK</c:v>
              </c:pt>
            </c:strLit>
          </c:cat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1673854"/>
        <c:axId val="60846959"/>
      </c:lineChart>
      <c:catAx>
        <c:axId val="21673854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60846959"/>
        <c:crosses val="autoZero"/>
        <c:auto val="0"/>
        <c:lblOffset val="100"/>
        <c:tickLblSkip val="1"/>
        <c:noMultiLvlLbl val="0"/>
      </c:catAx>
      <c:valAx>
        <c:axId val="6084695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( X 1.000 ABD DOLARI ).</a:t>
                </a:r>
              </a:p>
            </c:rich>
          </c:tx>
          <c:layout>
            <c:manualLayout>
              <c:xMode val="factor"/>
              <c:yMode val="factor"/>
              <c:x val="-0.02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FF"/>
                </a:solidFill>
                <a:latin typeface="Arial"/>
                <a:ea typeface="Arial"/>
                <a:cs typeface="Arial"/>
              </a:defRPr>
            </a:pPr>
          </a:p>
        </c:txPr>
        <c:crossAx val="21673854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675"/>
          <c:y val="0.34275"/>
          <c:w val="0.129"/>
          <c:h val="0.18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57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20</xdr:row>
      <xdr:rowOff>180975</xdr:rowOff>
    </xdr:from>
    <xdr:to>
      <xdr:col>8</xdr:col>
      <xdr:colOff>28575</xdr:colOff>
      <xdr:row>38</xdr:row>
      <xdr:rowOff>171450</xdr:rowOff>
    </xdr:to>
    <xdr:graphicFrame>
      <xdr:nvGraphicFramePr>
        <xdr:cNvPr id="1" name="Grafik 3"/>
        <xdr:cNvGraphicFramePr/>
      </xdr:nvGraphicFramePr>
      <xdr:xfrm>
        <a:off x="0" y="3990975"/>
        <a:ext cx="651510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gulden\ihracatrakamlari\webkayi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ÜRK1"/>
      <sheetName val="TÜRK2"/>
      <sheetName val="İNGİLİZ1"/>
      <sheetName val="İNGİLİZ2"/>
      <sheetName val="TÜRK1 (2)"/>
      <sheetName val="TÜRK1 (3)"/>
      <sheetName val="2007-2010"/>
    </sheetNames>
    <sheetDataSet>
      <sheetData sheetId="0">
        <row r="6">
          <cell r="L6">
            <v>2019</v>
          </cell>
          <cell r="M6">
            <v>2020</v>
          </cell>
          <cell r="N6">
            <v>2021</v>
          </cell>
        </row>
        <row r="7">
          <cell r="K7" t="str">
            <v> </v>
          </cell>
          <cell r="L7">
            <v>190415</v>
          </cell>
          <cell r="M7">
            <v>189592.67273</v>
          </cell>
          <cell r="N7">
            <v>249335.81746000002</v>
          </cell>
        </row>
        <row r="8">
          <cell r="K8" t="str">
            <v>OCAK</v>
          </cell>
          <cell r="L8">
            <v>196083.31913</v>
          </cell>
          <cell r="M8">
            <v>205303.35899</v>
          </cell>
          <cell r="N8">
            <v>219750.47766</v>
          </cell>
        </row>
        <row r="9">
          <cell r="K9" t="str">
            <v>ŞUBAT</v>
          </cell>
          <cell r="L9">
            <v>189307.40182</v>
          </cell>
          <cell r="M9">
            <v>191456.41188</v>
          </cell>
          <cell r="N9">
            <v>240359.46013</v>
          </cell>
        </row>
        <row r="10">
          <cell r="K10" t="str">
            <v>MART</v>
          </cell>
          <cell r="L10">
            <v>218115.69884</v>
          </cell>
          <cell r="M10">
            <v>181778.27843</v>
          </cell>
          <cell r="N10">
            <v>258806.23189</v>
          </cell>
        </row>
        <row r="11">
          <cell r="K11" t="str">
            <v>NİSAN</v>
          </cell>
          <cell r="L11">
            <v>207157.98088999998</v>
          </cell>
          <cell r="M11">
            <v>120918.94915999999</v>
          </cell>
          <cell r="N11">
            <v>276603.03054</v>
          </cell>
        </row>
        <row r="12">
          <cell r="K12" t="str">
            <v>MAYIS</v>
          </cell>
          <cell r="L12">
            <v>243589.31494</v>
          </cell>
          <cell r="M12">
            <v>125680.84134999999</v>
          </cell>
          <cell r="N12">
            <v>254367.12436000002</v>
          </cell>
        </row>
        <row r="13">
          <cell r="K13" t="str">
            <v>HAZİRAN</v>
          </cell>
          <cell r="L13">
            <v>152570.14948</v>
          </cell>
          <cell r="M13">
            <v>182303.0362</v>
          </cell>
          <cell r="N13">
            <v>313831.13674</v>
          </cell>
        </row>
        <row r="14">
          <cell r="K14" t="str">
            <v>TEMMUZ</v>
          </cell>
          <cell r="L14">
            <v>207771.11422999998</v>
          </cell>
          <cell r="M14">
            <v>216238.00049</v>
          </cell>
          <cell r="N14">
            <v>254862.79744</v>
          </cell>
        </row>
        <row r="15">
          <cell r="K15" t="str">
            <v>AĞUSTOS</v>
          </cell>
          <cell r="L15">
            <v>189303.6209</v>
          </cell>
          <cell r="M15">
            <v>194690.41491999998</v>
          </cell>
          <cell r="N15">
            <v>305108.00428</v>
          </cell>
        </row>
        <row r="16">
          <cell r="K16" t="str">
            <v>EYLÜL</v>
          </cell>
          <cell r="L16">
            <v>209996.82351</v>
          </cell>
          <cell r="M16">
            <v>240043.23345</v>
          </cell>
        </row>
        <row r="17">
          <cell r="K17" t="str">
            <v>EKİM</v>
          </cell>
          <cell r="L17">
            <v>209161.30218</v>
          </cell>
          <cell r="M17">
            <v>251939.65393</v>
          </cell>
        </row>
        <row r="18">
          <cell r="K18" t="str">
            <v>KASIM</v>
          </cell>
          <cell r="L18">
            <v>220639.60768000002</v>
          </cell>
          <cell r="M18">
            <v>240336.28162</v>
          </cell>
        </row>
        <row r="19">
          <cell r="K19" t="str">
            <v>ARALIK</v>
          </cell>
          <cell r="L19">
            <v>189592.67273</v>
          </cell>
          <cell r="M19">
            <v>249335.81746000002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customProperty" Target="../customProperty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Relationship Id="rId3" Type="http://schemas.openxmlformats.org/officeDocument/2006/relationships/customProperty" Target="../customProperty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T44"/>
  <sheetViews>
    <sheetView showGridLines="0" tabSelected="1" zoomScalePageLayoutView="0" workbookViewId="0" topLeftCell="A1">
      <selection activeCell="A1" sqref="A1:M1"/>
    </sheetView>
  </sheetViews>
  <sheetFormatPr defaultColWidth="9.140625" defaultRowHeight="12.75"/>
  <cols>
    <col min="1" max="1" width="29.00390625" style="3" bestFit="1" customWidth="1"/>
    <col min="2" max="2" width="9.28125" style="22" customWidth="1"/>
    <col min="3" max="3" width="9.28125" style="12" customWidth="1"/>
    <col min="4" max="5" width="9.28125" style="25" customWidth="1"/>
    <col min="6" max="7" width="10.28125" style="43" customWidth="1"/>
    <col min="8" max="8" width="8.28125" style="25" customWidth="1"/>
    <col min="9" max="9" width="7.421875" style="25" bestFit="1" customWidth="1"/>
    <col min="10" max="11" width="9.57421875" style="43" bestFit="1" customWidth="1"/>
    <col min="12" max="12" width="7.57421875" style="68" bestFit="1" customWidth="1"/>
    <col min="13" max="13" width="6.00390625" style="68" bestFit="1" customWidth="1"/>
    <col min="14" max="14" width="6.00390625" style="2" customWidth="1"/>
    <col min="15" max="15" width="7.00390625" style="2" customWidth="1"/>
    <col min="16" max="16" width="6.28125" style="2" customWidth="1"/>
    <col min="17" max="16384" width="9.140625" style="2" customWidth="1"/>
  </cols>
  <sheetData>
    <row r="1" spans="1:16" ht="25.5" customHeight="1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10"/>
      <c r="O1" s="10"/>
      <c r="P1" s="10"/>
    </row>
    <row r="2" spans="1:16" ht="25.5" customHeight="1" thickBot="1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10"/>
      <c r="O2" s="10"/>
      <c r="P2" s="10"/>
    </row>
    <row r="3" spans="1:13" ht="32.25" customHeight="1">
      <c r="A3" s="93" t="s">
        <v>2</v>
      </c>
      <c r="B3" s="90" t="s">
        <v>86</v>
      </c>
      <c r="C3" s="90"/>
      <c r="D3" s="90"/>
      <c r="E3" s="90"/>
      <c r="F3" s="90" t="s">
        <v>87</v>
      </c>
      <c r="G3" s="90"/>
      <c r="H3" s="90"/>
      <c r="I3" s="90"/>
      <c r="J3" s="90" t="s">
        <v>55</v>
      </c>
      <c r="K3" s="90"/>
      <c r="L3" s="90"/>
      <c r="M3" s="91"/>
    </row>
    <row r="4" spans="1:121" ht="27">
      <c r="A4" s="94"/>
      <c r="B4" s="48">
        <v>2020</v>
      </c>
      <c r="C4" s="48">
        <v>2021</v>
      </c>
      <c r="D4" s="49" t="s">
        <v>60</v>
      </c>
      <c r="E4" s="49" t="s">
        <v>59</v>
      </c>
      <c r="F4" s="48">
        <v>2020</v>
      </c>
      <c r="G4" s="48">
        <v>2021</v>
      </c>
      <c r="H4" s="49" t="s">
        <v>60</v>
      </c>
      <c r="I4" s="49" t="s">
        <v>59</v>
      </c>
      <c r="J4" s="50" t="s">
        <v>58</v>
      </c>
      <c r="K4" s="50" t="s">
        <v>61</v>
      </c>
      <c r="L4" s="51" t="s">
        <v>62</v>
      </c>
      <c r="M4" s="52" t="s">
        <v>63</v>
      </c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</row>
    <row r="5" spans="1:121" ht="19.5" customHeight="1">
      <c r="A5" s="17" t="s">
        <v>3</v>
      </c>
      <c r="B5" s="11">
        <v>1678824.69444</v>
      </c>
      <c r="C5" s="11">
        <v>2324669.4914900004</v>
      </c>
      <c r="D5" s="23">
        <v>38.47005581874841</v>
      </c>
      <c r="E5" s="23">
        <v>12.291830080008339</v>
      </c>
      <c r="F5" s="40">
        <v>14895469.133130003</v>
      </c>
      <c r="G5" s="40">
        <v>17953412.906120002</v>
      </c>
      <c r="H5" s="23">
        <v>20.529355239900593</v>
      </c>
      <c r="I5" s="23">
        <v>12.802168843404607</v>
      </c>
      <c r="J5" s="44">
        <v>24002043.54023</v>
      </c>
      <c r="K5" s="44">
        <v>27403489.25476</v>
      </c>
      <c r="L5" s="58">
        <v>14.171483810654767</v>
      </c>
      <c r="M5" s="59">
        <v>13.208464146876809</v>
      </c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  <c r="BN5" s="10"/>
      <c r="BO5" s="10"/>
      <c r="BP5" s="10"/>
      <c r="BQ5" s="10"/>
      <c r="BR5" s="10"/>
      <c r="BS5" s="10"/>
      <c r="BT5" s="10"/>
      <c r="BU5" s="10"/>
      <c r="BV5" s="10"/>
      <c r="BW5" s="10"/>
      <c r="BX5" s="10"/>
      <c r="BY5" s="10"/>
      <c r="BZ5" s="10"/>
      <c r="CA5" s="10"/>
      <c r="CB5" s="10"/>
      <c r="CC5" s="10"/>
      <c r="CD5" s="10"/>
      <c r="CE5" s="10"/>
      <c r="CF5" s="10"/>
      <c r="CG5" s="10"/>
      <c r="CH5" s="10"/>
      <c r="CI5" s="10"/>
      <c r="CJ5" s="10"/>
      <c r="CK5" s="10"/>
      <c r="CL5" s="10"/>
      <c r="CM5" s="10"/>
      <c r="CN5" s="10"/>
      <c r="CO5" s="10"/>
      <c r="CP5" s="10"/>
      <c r="CQ5" s="10"/>
      <c r="CR5" s="10"/>
      <c r="CS5" s="10"/>
      <c r="CT5" s="10"/>
      <c r="CU5" s="10"/>
      <c r="CV5" s="10"/>
      <c r="CW5" s="10"/>
      <c r="CX5" s="10"/>
      <c r="CY5" s="10"/>
      <c r="CZ5" s="10"/>
      <c r="DA5" s="10"/>
      <c r="DB5" s="10"/>
      <c r="DC5" s="10"/>
      <c r="DD5" s="10"/>
      <c r="DE5" s="10"/>
      <c r="DF5" s="10"/>
      <c r="DG5" s="10"/>
      <c r="DH5" s="10"/>
      <c r="DI5" s="10"/>
      <c r="DJ5" s="10"/>
      <c r="DK5" s="10"/>
      <c r="DL5" s="10"/>
      <c r="DM5" s="10"/>
      <c r="DN5" s="10"/>
      <c r="DO5" s="10"/>
      <c r="DP5" s="10"/>
      <c r="DQ5" s="10"/>
    </row>
    <row r="6" spans="1:121" ht="19.5" customHeight="1">
      <c r="A6" s="17" t="s">
        <v>4</v>
      </c>
      <c r="B6" s="11">
        <v>1072617.57732</v>
      </c>
      <c r="C6" s="11">
        <v>1431495.9590900003</v>
      </c>
      <c r="D6" s="23">
        <v>33.45818578385409</v>
      </c>
      <c r="E6" s="23">
        <v>7.569121182071717</v>
      </c>
      <c r="F6" s="40">
        <v>9940981.129120002</v>
      </c>
      <c r="G6" s="40">
        <v>11548002.667540003</v>
      </c>
      <c r="H6" s="23">
        <v>16.16562306624415</v>
      </c>
      <c r="I6" s="23">
        <v>8.234617046185019</v>
      </c>
      <c r="J6" s="44">
        <v>16230591.92257</v>
      </c>
      <c r="K6" s="44">
        <v>17938437.51959</v>
      </c>
      <c r="L6" s="58">
        <v>10.522386399507091</v>
      </c>
      <c r="M6" s="59">
        <v>8.646315315022806</v>
      </c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  <c r="BN6" s="10"/>
      <c r="BO6" s="10"/>
      <c r="BP6" s="10"/>
      <c r="BQ6" s="10"/>
      <c r="BR6" s="10"/>
      <c r="BS6" s="10"/>
      <c r="BT6" s="10"/>
      <c r="BU6" s="10"/>
      <c r="BV6" s="10"/>
      <c r="BW6" s="10"/>
      <c r="BX6" s="10"/>
      <c r="BY6" s="10"/>
      <c r="BZ6" s="10"/>
      <c r="CA6" s="10"/>
      <c r="CB6" s="10"/>
      <c r="CC6" s="10"/>
      <c r="CD6" s="10"/>
      <c r="CE6" s="10"/>
      <c r="CF6" s="10"/>
      <c r="CG6" s="10"/>
      <c r="CH6" s="10"/>
      <c r="CI6" s="10"/>
      <c r="CJ6" s="10"/>
      <c r="CK6" s="10"/>
      <c r="CL6" s="10"/>
      <c r="CM6" s="10"/>
      <c r="CN6" s="10"/>
      <c r="CO6" s="10"/>
      <c r="CP6" s="10"/>
      <c r="CQ6" s="10"/>
      <c r="CR6" s="10"/>
      <c r="CS6" s="10"/>
      <c r="CT6" s="10"/>
      <c r="CU6" s="10"/>
      <c r="CV6" s="10"/>
      <c r="CW6" s="10"/>
      <c r="CX6" s="10"/>
      <c r="CY6" s="10"/>
      <c r="CZ6" s="10"/>
      <c r="DA6" s="10"/>
      <c r="DB6" s="10"/>
      <c r="DC6" s="10"/>
      <c r="DD6" s="10"/>
      <c r="DE6" s="10"/>
      <c r="DF6" s="10"/>
      <c r="DG6" s="10"/>
      <c r="DH6" s="10"/>
      <c r="DI6" s="10"/>
      <c r="DJ6" s="10"/>
      <c r="DK6" s="10"/>
      <c r="DL6" s="10"/>
      <c r="DM6" s="10"/>
      <c r="DN6" s="10"/>
      <c r="DO6" s="10"/>
      <c r="DP6" s="10"/>
      <c r="DQ6" s="10"/>
    </row>
    <row r="7" spans="1:121" ht="19.5" customHeight="1">
      <c r="A7" s="18" t="s">
        <v>43</v>
      </c>
      <c r="B7" s="4">
        <v>544244.33329</v>
      </c>
      <c r="C7" s="4">
        <v>783154.15394</v>
      </c>
      <c r="D7" s="24">
        <v>43.89753021510969</v>
      </c>
      <c r="E7" s="24">
        <v>4.1409748017612245</v>
      </c>
      <c r="F7" s="41">
        <v>4604870.86816</v>
      </c>
      <c r="G7" s="41">
        <v>5579519.71316</v>
      </c>
      <c r="H7" s="24">
        <v>21.165606439458028</v>
      </c>
      <c r="I7" s="24">
        <v>3.978628119705838</v>
      </c>
      <c r="J7" s="45">
        <v>7120578.24353</v>
      </c>
      <c r="K7" s="45">
        <v>8266838.61262</v>
      </c>
      <c r="L7" s="60">
        <v>16.097855116352825</v>
      </c>
      <c r="M7" s="61">
        <v>3.98461087957408</v>
      </c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DL7" s="10"/>
      <c r="DM7" s="10"/>
      <c r="DN7" s="10"/>
      <c r="DO7" s="10"/>
      <c r="DP7" s="10"/>
      <c r="DQ7" s="10"/>
    </row>
    <row r="8" spans="1:121" ht="19.5" customHeight="1">
      <c r="A8" s="19" t="s">
        <v>5</v>
      </c>
      <c r="B8" s="4">
        <v>129732.23796</v>
      </c>
      <c r="C8" s="4">
        <v>148312.12077</v>
      </c>
      <c r="D8" s="24">
        <v>14.321716099377472</v>
      </c>
      <c r="E8" s="24">
        <v>0.7842092796348626</v>
      </c>
      <c r="F8" s="41">
        <v>1493351.55436</v>
      </c>
      <c r="G8" s="41">
        <v>1786117.13749</v>
      </c>
      <c r="H8" s="24">
        <v>19.60459894893735</v>
      </c>
      <c r="I8" s="24">
        <v>1.273639351348669</v>
      </c>
      <c r="J8" s="45">
        <v>2547299.27551</v>
      </c>
      <c r="K8" s="45">
        <v>3022764.22458</v>
      </c>
      <c r="L8" s="60">
        <v>18.665453001191086</v>
      </c>
      <c r="M8" s="61">
        <v>1.4569704067116793</v>
      </c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  <c r="DD8" s="10"/>
      <c r="DE8" s="10"/>
      <c r="DF8" s="10"/>
      <c r="DG8" s="10"/>
      <c r="DH8" s="10"/>
      <c r="DI8" s="10"/>
      <c r="DJ8" s="10"/>
      <c r="DK8" s="10"/>
      <c r="DL8" s="10"/>
      <c r="DM8" s="10"/>
      <c r="DN8" s="10"/>
      <c r="DO8" s="10"/>
      <c r="DP8" s="10"/>
      <c r="DQ8" s="10"/>
    </row>
    <row r="9" spans="1:121" ht="19.5" customHeight="1">
      <c r="A9" s="19" t="s">
        <v>6</v>
      </c>
      <c r="B9" s="4">
        <v>130630.71979</v>
      </c>
      <c r="C9" s="4">
        <v>180300.54195</v>
      </c>
      <c r="D9" s="24">
        <v>38.02307928781873</v>
      </c>
      <c r="E9" s="24">
        <v>0.953349985060596</v>
      </c>
      <c r="F9" s="41">
        <v>1032031.7263</v>
      </c>
      <c r="G9" s="41">
        <v>1268276.20033</v>
      </c>
      <c r="H9" s="24">
        <v>22.89120266457064</v>
      </c>
      <c r="I9" s="24">
        <v>0.9043788020472421</v>
      </c>
      <c r="J9" s="45">
        <v>1599822.54267</v>
      </c>
      <c r="K9" s="45">
        <v>1919098.74076</v>
      </c>
      <c r="L9" s="60">
        <v>19.95697582540302</v>
      </c>
      <c r="M9" s="61">
        <v>0.9250043553209878</v>
      </c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</row>
    <row r="10" spans="1:121" ht="19.5" customHeight="1">
      <c r="A10" s="19" t="s">
        <v>7</v>
      </c>
      <c r="B10" s="4">
        <v>84827.39273</v>
      </c>
      <c r="C10" s="4">
        <v>113948.2781</v>
      </c>
      <c r="D10" s="24">
        <v>34.32957731317977</v>
      </c>
      <c r="E10" s="24">
        <v>0.6025083898773917</v>
      </c>
      <c r="F10" s="41">
        <v>778718.15476</v>
      </c>
      <c r="G10" s="41">
        <v>870535.49462</v>
      </c>
      <c r="H10" s="24">
        <v>11.79083077731738</v>
      </c>
      <c r="I10" s="24">
        <v>0.620758985747102</v>
      </c>
      <c r="J10" s="45">
        <v>1396163.9545</v>
      </c>
      <c r="K10" s="45">
        <v>1490302.92552</v>
      </c>
      <c r="L10" s="60">
        <v>6.742687398323036</v>
      </c>
      <c r="M10" s="61">
        <v>0.7183250489277496</v>
      </c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Q10" s="10"/>
      <c r="BR10" s="10"/>
      <c r="BS10" s="10"/>
      <c r="BT10" s="10"/>
      <c r="BU10" s="10"/>
      <c r="BV10" s="10"/>
      <c r="BW10" s="10"/>
      <c r="BX10" s="10"/>
      <c r="BY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10"/>
      <c r="CW10" s="10"/>
      <c r="CX10" s="10"/>
      <c r="CY10" s="10"/>
      <c r="CZ10" s="10"/>
      <c r="DA10" s="10"/>
      <c r="DB10" s="10"/>
      <c r="DC10" s="10"/>
      <c r="DD10" s="10"/>
      <c r="DE10" s="10"/>
      <c r="DF10" s="10"/>
      <c r="DG10" s="10"/>
      <c r="DH10" s="10"/>
      <c r="DI10" s="10"/>
      <c r="DJ10" s="10"/>
      <c r="DK10" s="10"/>
      <c r="DL10" s="10"/>
      <c r="DM10" s="10"/>
      <c r="DN10" s="10"/>
      <c r="DO10" s="10"/>
      <c r="DP10" s="10"/>
      <c r="DQ10" s="10"/>
    </row>
    <row r="11" spans="1:121" ht="19.5" customHeight="1">
      <c r="A11" s="19" t="s">
        <v>8</v>
      </c>
      <c r="B11" s="4">
        <v>91056.76796</v>
      </c>
      <c r="C11" s="4">
        <v>112459.91736</v>
      </c>
      <c r="D11" s="24">
        <v>23.50528124323732</v>
      </c>
      <c r="E11" s="24">
        <v>0.5946385927381395</v>
      </c>
      <c r="F11" s="41">
        <v>1217092.8565</v>
      </c>
      <c r="G11" s="41">
        <v>1282261.92435</v>
      </c>
      <c r="H11" s="24">
        <v>5.354486102022405</v>
      </c>
      <c r="I11" s="24">
        <v>0.9143517025334927</v>
      </c>
      <c r="J11" s="45">
        <v>2288562.69267</v>
      </c>
      <c r="K11" s="45">
        <v>2005316.1426</v>
      </c>
      <c r="L11" s="60">
        <v>-12.376613102066447</v>
      </c>
      <c r="M11" s="61">
        <v>0.9665610874018377</v>
      </c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Q11" s="10"/>
      <c r="BR11" s="10"/>
      <c r="BS11" s="10"/>
      <c r="BT11" s="10"/>
      <c r="BU11" s="10"/>
      <c r="BV11" s="10"/>
      <c r="BW11" s="10"/>
      <c r="BX11" s="10"/>
      <c r="BY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10"/>
      <c r="CW11" s="10"/>
      <c r="CX11" s="10"/>
      <c r="CY11" s="10"/>
      <c r="CZ11" s="10"/>
      <c r="DA11" s="10"/>
      <c r="DB11" s="10"/>
      <c r="DC11" s="10"/>
      <c r="DD11" s="10"/>
      <c r="DE11" s="10"/>
      <c r="DF11" s="10"/>
      <c r="DG11" s="10"/>
      <c r="DH11" s="10"/>
      <c r="DI11" s="10"/>
      <c r="DJ11" s="10"/>
      <c r="DK11" s="10"/>
      <c r="DL11" s="10"/>
      <c r="DM11" s="10"/>
      <c r="DN11" s="10"/>
      <c r="DO11" s="10"/>
      <c r="DP11" s="10"/>
      <c r="DQ11" s="10"/>
    </row>
    <row r="12" spans="1:121" ht="19.5" customHeight="1">
      <c r="A12" s="19" t="s">
        <v>9</v>
      </c>
      <c r="B12" s="4">
        <v>14848.67002</v>
      </c>
      <c r="C12" s="4">
        <v>24619.76841</v>
      </c>
      <c r="D12" s="24">
        <v>65.80453587317311</v>
      </c>
      <c r="E12" s="24">
        <v>0.13017850968178318</v>
      </c>
      <c r="F12" s="41">
        <v>174709.62677</v>
      </c>
      <c r="G12" s="41">
        <v>184225.57245</v>
      </c>
      <c r="H12" s="24">
        <v>5.446720856731875</v>
      </c>
      <c r="I12" s="24">
        <v>0.13136704960279733</v>
      </c>
      <c r="J12" s="45">
        <v>266271.37675</v>
      </c>
      <c r="K12" s="45">
        <v>280642.75942</v>
      </c>
      <c r="L12" s="60">
        <v>5.397269073909207</v>
      </c>
      <c r="M12" s="61">
        <v>0.1352696290395122</v>
      </c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10"/>
      <c r="DN12" s="10"/>
      <c r="DO12" s="10"/>
      <c r="DP12" s="10"/>
      <c r="DQ12" s="10"/>
    </row>
    <row r="13" spans="1:121" ht="19.5" customHeight="1">
      <c r="A13" s="19" t="s">
        <v>44</v>
      </c>
      <c r="B13" s="4">
        <v>71254.85778</v>
      </c>
      <c r="C13" s="4">
        <v>60244.31801</v>
      </c>
      <c r="D13" s="24">
        <v>-15.452335620393967</v>
      </c>
      <c r="E13" s="24">
        <v>0.31854546333391814</v>
      </c>
      <c r="F13" s="41">
        <v>572077.92861</v>
      </c>
      <c r="G13" s="41">
        <v>469950.50192</v>
      </c>
      <c r="H13" s="24">
        <v>-17.85201308817191</v>
      </c>
      <c r="I13" s="24">
        <v>0.3351109733331929</v>
      </c>
      <c r="J13" s="45">
        <v>912022.03182</v>
      </c>
      <c r="K13" s="45">
        <v>808378.85407</v>
      </c>
      <c r="L13" s="60">
        <v>-11.36410899451335</v>
      </c>
      <c r="M13" s="61">
        <v>0.38963808629670316</v>
      </c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0"/>
      <c r="DF13" s="10"/>
      <c r="DG13" s="10"/>
      <c r="DH13" s="10"/>
      <c r="DI13" s="10"/>
      <c r="DJ13" s="10"/>
      <c r="DK13" s="10"/>
      <c r="DL13" s="10"/>
      <c r="DM13" s="10"/>
      <c r="DN13" s="10"/>
      <c r="DO13" s="10"/>
      <c r="DP13" s="10"/>
      <c r="DQ13" s="10"/>
    </row>
    <row r="14" spans="1:121" ht="19.5" customHeight="1">
      <c r="A14" s="19" t="s">
        <v>45</v>
      </c>
      <c r="B14" s="4">
        <v>6022.59779</v>
      </c>
      <c r="C14" s="4">
        <v>8456.86055</v>
      </c>
      <c r="D14" s="24">
        <v>40.41881667810993</v>
      </c>
      <c r="E14" s="24">
        <v>0.0447161599838</v>
      </c>
      <c r="F14" s="41">
        <v>68128.41366</v>
      </c>
      <c r="G14" s="41">
        <v>107116.12322</v>
      </c>
      <c r="H14" s="24">
        <v>57.22679784468651</v>
      </c>
      <c r="I14" s="24">
        <v>0.07638206186668353</v>
      </c>
      <c r="J14" s="45">
        <v>99871.80512</v>
      </c>
      <c r="K14" s="45">
        <v>145095.26002</v>
      </c>
      <c r="L14" s="60">
        <v>45.281503469034305</v>
      </c>
      <c r="M14" s="61">
        <v>0.06993582175025552</v>
      </c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0"/>
      <c r="DK14" s="10"/>
      <c r="DL14" s="10"/>
      <c r="DM14" s="10"/>
      <c r="DN14" s="10"/>
      <c r="DO14" s="10"/>
      <c r="DP14" s="10"/>
      <c r="DQ14" s="10"/>
    </row>
    <row r="15" spans="1:121" ht="19.5" customHeight="1">
      <c r="A15" s="17" t="s">
        <v>10</v>
      </c>
      <c r="B15" s="11">
        <v>179649.28064</v>
      </c>
      <c r="C15" s="11">
        <v>287009.8196</v>
      </c>
      <c r="D15" s="23">
        <v>59.76118500309513</v>
      </c>
      <c r="E15" s="23">
        <v>1.5175817236521865</v>
      </c>
      <c r="F15" s="40">
        <v>1526095.37377</v>
      </c>
      <c r="G15" s="40">
        <v>2082758.98832</v>
      </c>
      <c r="H15" s="23">
        <v>36.47633195917778</v>
      </c>
      <c r="I15" s="23">
        <v>1.4851678824532561</v>
      </c>
      <c r="J15" s="44">
        <v>2349451.6039</v>
      </c>
      <c r="K15" s="44">
        <v>3006492.5022</v>
      </c>
      <c r="L15" s="58">
        <v>27.965713241734246</v>
      </c>
      <c r="M15" s="59">
        <v>1.4491274470189885</v>
      </c>
      <c r="N15" s="10"/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0"/>
      <c r="DF15" s="10"/>
      <c r="DG15" s="10"/>
      <c r="DH15" s="10"/>
      <c r="DI15" s="10"/>
      <c r="DJ15" s="10"/>
      <c r="DK15" s="10"/>
      <c r="DL15" s="10"/>
      <c r="DM15" s="10"/>
      <c r="DN15" s="10"/>
      <c r="DO15" s="10"/>
      <c r="DP15" s="10"/>
      <c r="DQ15" s="10"/>
    </row>
    <row r="16" spans="1:121" ht="19.5" customHeight="1">
      <c r="A16" s="19" t="s">
        <v>11</v>
      </c>
      <c r="B16" s="4">
        <v>179649.28064</v>
      </c>
      <c r="C16" s="4">
        <v>287009.8196</v>
      </c>
      <c r="D16" s="24">
        <v>59.76118500309513</v>
      </c>
      <c r="E16" s="24">
        <v>1.5175817236521865</v>
      </c>
      <c r="F16" s="41">
        <v>1526095.37377</v>
      </c>
      <c r="G16" s="41">
        <v>2082758.98832</v>
      </c>
      <c r="H16" s="24">
        <v>36.47633195917778</v>
      </c>
      <c r="I16" s="24">
        <v>1.4851678824532561</v>
      </c>
      <c r="J16" s="45">
        <v>2349451.6039</v>
      </c>
      <c r="K16" s="45">
        <v>3006492.5022</v>
      </c>
      <c r="L16" s="60">
        <v>27.965713241734246</v>
      </c>
      <c r="M16" s="61">
        <v>1.4491274470189885</v>
      </c>
      <c r="N16" s="10"/>
      <c r="O16" s="10"/>
      <c r="P16" s="10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0"/>
      <c r="DF16" s="10"/>
      <c r="DG16" s="10"/>
      <c r="DH16" s="10"/>
      <c r="DI16" s="10"/>
      <c r="DJ16" s="10"/>
      <c r="DK16" s="10"/>
      <c r="DL16" s="10"/>
      <c r="DM16" s="10"/>
      <c r="DN16" s="10"/>
      <c r="DO16" s="10"/>
      <c r="DP16" s="10"/>
      <c r="DQ16" s="10"/>
    </row>
    <row r="17" spans="1:121" ht="19.5" customHeight="1">
      <c r="A17" s="17" t="s">
        <v>12</v>
      </c>
      <c r="B17" s="11">
        <v>426557.83648</v>
      </c>
      <c r="C17" s="11">
        <v>606163.7128</v>
      </c>
      <c r="D17" s="23">
        <v>42.1058672376357</v>
      </c>
      <c r="E17" s="23">
        <v>3.2051271742844327</v>
      </c>
      <c r="F17" s="40">
        <v>3428392.63024</v>
      </c>
      <c r="G17" s="40">
        <v>4322651.25026</v>
      </c>
      <c r="H17" s="23">
        <v>26.083903346782044</v>
      </c>
      <c r="I17" s="23">
        <v>3.0823839147663312</v>
      </c>
      <c r="J17" s="44">
        <v>5422000.01376</v>
      </c>
      <c r="K17" s="44">
        <v>6458559.23297</v>
      </c>
      <c r="L17" s="58">
        <v>19.117654307993572</v>
      </c>
      <c r="M17" s="59">
        <v>3.1130213848350152</v>
      </c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0"/>
      <c r="DF17" s="10"/>
      <c r="DG17" s="10"/>
      <c r="DH17" s="10"/>
      <c r="DI17" s="10"/>
      <c r="DJ17" s="10"/>
      <c r="DK17" s="10"/>
      <c r="DL17" s="10"/>
      <c r="DM17" s="10"/>
      <c r="DN17" s="10"/>
      <c r="DO17" s="10"/>
      <c r="DP17" s="10"/>
      <c r="DQ17" s="10"/>
    </row>
    <row r="18" spans="1:121" ht="19.5" customHeight="1">
      <c r="A18" s="19" t="s">
        <v>13</v>
      </c>
      <c r="B18" s="4">
        <v>426557.83648</v>
      </c>
      <c r="C18" s="4">
        <v>606163.7128</v>
      </c>
      <c r="D18" s="24">
        <v>42.1058672376357</v>
      </c>
      <c r="E18" s="24">
        <v>3.2051271742844327</v>
      </c>
      <c r="F18" s="41">
        <v>3428392.63024</v>
      </c>
      <c r="G18" s="41">
        <v>4322651.25026</v>
      </c>
      <c r="H18" s="24">
        <v>26.083903346782044</v>
      </c>
      <c r="I18" s="24">
        <v>3.0823839147663312</v>
      </c>
      <c r="J18" s="45">
        <v>5422000.01376</v>
      </c>
      <c r="K18" s="45">
        <v>6458559.23297</v>
      </c>
      <c r="L18" s="60">
        <v>19.117654307993572</v>
      </c>
      <c r="M18" s="61">
        <v>3.1130213848350152</v>
      </c>
      <c r="N18" s="10"/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0"/>
      <c r="DF18" s="10"/>
      <c r="DG18" s="10"/>
      <c r="DH18" s="10"/>
      <c r="DI18" s="10"/>
      <c r="DJ18" s="10"/>
      <c r="DK18" s="10"/>
      <c r="DL18" s="10"/>
      <c r="DM18" s="10"/>
      <c r="DN18" s="10"/>
      <c r="DO18" s="10"/>
      <c r="DP18" s="10"/>
      <c r="DQ18" s="10"/>
    </row>
    <row r="19" spans="1:121" ht="19.5" customHeight="1">
      <c r="A19" s="17" t="s">
        <v>14</v>
      </c>
      <c r="B19" s="11">
        <v>9391689.931319999</v>
      </c>
      <c r="C19" s="11">
        <v>14471000.505760001</v>
      </c>
      <c r="D19" s="23">
        <v>54.08303097295831</v>
      </c>
      <c r="E19" s="23">
        <v>76.51628756503676</v>
      </c>
      <c r="F19" s="40">
        <v>76583662.99536</v>
      </c>
      <c r="G19" s="40">
        <v>106264446.76062</v>
      </c>
      <c r="H19" s="23">
        <v>38.75602524660942</v>
      </c>
      <c r="I19" s="23">
        <v>75.77475082838959</v>
      </c>
      <c r="J19" s="44">
        <v>124134001.08604</v>
      </c>
      <c r="K19" s="44">
        <v>157214729.58147</v>
      </c>
      <c r="L19" s="58">
        <v>26.649208279769397</v>
      </c>
      <c r="M19" s="59">
        <v>75.77739826241576</v>
      </c>
      <c r="N19" s="10"/>
      <c r="O19" s="10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  <c r="CB19" s="10"/>
      <c r="CC19" s="10"/>
      <c r="CD19" s="10"/>
      <c r="CE19" s="10"/>
      <c r="CF19" s="10"/>
      <c r="CG19" s="10"/>
      <c r="CH19" s="10"/>
      <c r="CI19" s="10"/>
      <c r="CJ19" s="10"/>
      <c r="CK19" s="10"/>
      <c r="CL19" s="10"/>
      <c r="CM19" s="10"/>
      <c r="CN19" s="10"/>
      <c r="CO19" s="10"/>
      <c r="CP19" s="10"/>
      <c r="CQ19" s="10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0"/>
      <c r="DF19" s="10"/>
      <c r="DG19" s="10"/>
      <c r="DH19" s="10"/>
      <c r="DI19" s="10"/>
      <c r="DJ19" s="10"/>
      <c r="DK19" s="10"/>
      <c r="DL19" s="10"/>
      <c r="DM19" s="10"/>
      <c r="DN19" s="10"/>
      <c r="DO19" s="10"/>
      <c r="DP19" s="10"/>
      <c r="DQ19" s="10"/>
    </row>
    <row r="20" spans="1:121" ht="19.5" customHeight="1">
      <c r="A20" s="17" t="s">
        <v>46</v>
      </c>
      <c r="B20" s="11">
        <v>871325.2947300001</v>
      </c>
      <c r="C20" s="11">
        <v>1225227.48315</v>
      </c>
      <c r="D20" s="23">
        <v>40.616540178563795</v>
      </c>
      <c r="E20" s="23">
        <v>6.478464180550312</v>
      </c>
      <c r="F20" s="40">
        <v>6711638.47063</v>
      </c>
      <c r="G20" s="40">
        <v>9583975.90887</v>
      </c>
      <c r="H20" s="23">
        <v>42.79636709887299</v>
      </c>
      <c r="I20" s="23">
        <v>6.834114405882744</v>
      </c>
      <c r="J20" s="44">
        <v>10862127.602510002</v>
      </c>
      <c r="K20" s="44">
        <v>14090862.19483</v>
      </c>
      <c r="L20" s="58">
        <v>29.72469768789964</v>
      </c>
      <c r="M20" s="59">
        <v>6.791786489987403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0"/>
      <c r="DF20" s="10"/>
      <c r="DG20" s="10"/>
      <c r="DH20" s="10"/>
      <c r="DI20" s="10"/>
      <c r="DJ20" s="10"/>
      <c r="DK20" s="10"/>
      <c r="DL20" s="10"/>
      <c r="DM20" s="10"/>
      <c r="DN20" s="10"/>
      <c r="DO20" s="10"/>
      <c r="DP20" s="10"/>
      <c r="DQ20" s="10"/>
    </row>
    <row r="21" spans="1:121" ht="19.5" customHeight="1">
      <c r="A21" s="19" t="s">
        <v>15</v>
      </c>
      <c r="B21" s="4">
        <v>568020.04535</v>
      </c>
      <c r="C21" s="4">
        <v>829831.58233</v>
      </c>
      <c r="D21" s="24">
        <v>46.09195381805199</v>
      </c>
      <c r="E21" s="24">
        <v>4.387784518343298</v>
      </c>
      <c r="F21" s="41">
        <v>4354709.08408</v>
      </c>
      <c r="G21" s="41">
        <v>6419452.89768</v>
      </c>
      <c r="H21" s="24">
        <v>47.414047040439876</v>
      </c>
      <c r="I21" s="24">
        <v>4.577565296811483</v>
      </c>
      <c r="J21" s="45">
        <v>7008703.30889</v>
      </c>
      <c r="K21" s="45">
        <v>9348404.80677</v>
      </c>
      <c r="L21" s="60">
        <v>33.382801279550094</v>
      </c>
      <c r="M21" s="61">
        <v>4.505925087596798</v>
      </c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0"/>
      <c r="DF21" s="10"/>
      <c r="DG21" s="10"/>
      <c r="DH21" s="10"/>
      <c r="DI21" s="10"/>
      <c r="DJ21" s="10"/>
      <c r="DK21" s="10"/>
      <c r="DL21" s="10"/>
      <c r="DM21" s="10"/>
      <c r="DN21" s="10"/>
      <c r="DO21" s="10"/>
      <c r="DP21" s="10"/>
      <c r="DQ21" s="10"/>
    </row>
    <row r="22" spans="1:121" ht="19.5" customHeight="1">
      <c r="A22" s="19" t="s">
        <v>16</v>
      </c>
      <c r="B22" s="4">
        <v>97893.03838</v>
      </c>
      <c r="C22" s="4">
        <v>157079.94119</v>
      </c>
      <c r="D22" s="24">
        <v>60.46078841709767</v>
      </c>
      <c r="E22" s="24">
        <v>0.8305696586776444</v>
      </c>
      <c r="F22" s="41">
        <v>856747.89862</v>
      </c>
      <c r="G22" s="41">
        <v>1095217.46166</v>
      </c>
      <c r="H22" s="24">
        <v>27.83427463599421</v>
      </c>
      <c r="I22" s="24">
        <v>0.7809745666595105</v>
      </c>
      <c r="J22" s="45">
        <v>1390994.92665</v>
      </c>
      <c r="K22" s="45">
        <v>1570123.73278</v>
      </c>
      <c r="L22" s="60">
        <v>12.877746906051227</v>
      </c>
      <c r="M22" s="61">
        <v>0.7567986265465318</v>
      </c>
      <c r="N22" s="10"/>
      <c r="O22" s="10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0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0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0"/>
      <c r="DF22" s="10"/>
      <c r="DG22" s="10"/>
      <c r="DH22" s="10"/>
      <c r="DI22" s="10"/>
      <c r="DJ22" s="10"/>
      <c r="DK22" s="10"/>
      <c r="DL22" s="10"/>
      <c r="DM22" s="10"/>
      <c r="DN22" s="10"/>
      <c r="DO22" s="10"/>
      <c r="DP22" s="10"/>
      <c r="DQ22" s="10"/>
    </row>
    <row r="23" spans="1:121" ht="19.5" customHeight="1">
      <c r="A23" s="19" t="s">
        <v>17</v>
      </c>
      <c r="B23" s="4">
        <v>205412.211</v>
      </c>
      <c r="C23" s="4">
        <v>238315.95963</v>
      </c>
      <c r="D23" s="24">
        <v>16.018399524456697</v>
      </c>
      <c r="E23" s="24">
        <v>1.2601100035293715</v>
      </c>
      <c r="F23" s="41">
        <v>1500181.48793</v>
      </c>
      <c r="G23" s="41">
        <v>2069305.54953</v>
      </c>
      <c r="H23" s="24">
        <v>37.937014033235144</v>
      </c>
      <c r="I23" s="24">
        <v>1.4755745424117492</v>
      </c>
      <c r="J23" s="45">
        <v>2462429.36697</v>
      </c>
      <c r="K23" s="45">
        <v>3172333.65528</v>
      </c>
      <c r="L23" s="60">
        <v>28.829427468351383</v>
      </c>
      <c r="M23" s="61">
        <v>1.5290627758440722</v>
      </c>
      <c r="N23" s="10"/>
      <c r="O23" s="10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0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0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0"/>
      <c r="DF23" s="10"/>
      <c r="DG23" s="10"/>
      <c r="DH23" s="10"/>
      <c r="DI23" s="10"/>
      <c r="DJ23" s="10"/>
      <c r="DK23" s="10"/>
      <c r="DL23" s="10"/>
      <c r="DM23" s="10"/>
      <c r="DN23" s="10"/>
      <c r="DO23" s="10"/>
      <c r="DP23" s="10"/>
      <c r="DQ23" s="10"/>
    </row>
    <row r="24" spans="1:121" ht="19.5" customHeight="1">
      <c r="A24" s="17" t="s">
        <v>18</v>
      </c>
      <c r="B24" s="11">
        <v>1372153.21921</v>
      </c>
      <c r="C24" s="11">
        <v>2046142.30955</v>
      </c>
      <c r="D24" s="23">
        <v>49.11908385333532</v>
      </c>
      <c r="E24" s="23">
        <v>10.819100814363058</v>
      </c>
      <c r="F24" s="40">
        <v>11488635.12518</v>
      </c>
      <c r="G24" s="40">
        <v>15930376.93926</v>
      </c>
      <c r="H24" s="23">
        <v>38.66204963150841</v>
      </c>
      <c r="I24" s="23">
        <v>11.359588083999611</v>
      </c>
      <c r="J24" s="46">
        <v>18705833.38702</v>
      </c>
      <c r="K24" s="46">
        <v>22697978.60904</v>
      </c>
      <c r="L24" s="62">
        <v>21.34171271294523</v>
      </c>
      <c r="M24" s="63">
        <v>10.940411050465233</v>
      </c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</row>
    <row r="25" spans="1:121" ht="19.5" customHeight="1">
      <c r="A25" s="19" t="s">
        <v>19</v>
      </c>
      <c r="B25" s="4">
        <v>1372153.21921</v>
      </c>
      <c r="C25" s="4">
        <v>2046142.30955</v>
      </c>
      <c r="D25" s="24">
        <v>49.11908385333532</v>
      </c>
      <c r="E25" s="24">
        <v>10.819100814363058</v>
      </c>
      <c r="F25" s="41">
        <v>11488635.12518</v>
      </c>
      <c r="G25" s="41">
        <v>15930376.93926</v>
      </c>
      <c r="H25" s="24">
        <v>38.66204963150841</v>
      </c>
      <c r="I25" s="24">
        <v>11.359588083999611</v>
      </c>
      <c r="J25" s="45">
        <v>18705833.38702</v>
      </c>
      <c r="K25" s="45">
        <v>22697978.60904</v>
      </c>
      <c r="L25" s="60">
        <v>21.34171271294523</v>
      </c>
      <c r="M25" s="61">
        <v>10.940411050465233</v>
      </c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</row>
    <row r="26" spans="1:121" ht="19.5" customHeight="1">
      <c r="A26" s="17" t="s">
        <v>20</v>
      </c>
      <c r="B26" s="11">
        <v>7148211.417379999</v>
      </c>
      <c r="C26" s="11">
        <v>11199630.71306</v>
      </c>
      <c r="D26" s="23">
        <v>56.67738486063064</v>
      </c>
      <c r="E26" s="23">
        <v>59.21872257012338</v>
      </c>
      <c r="F26" s="40">
        <v>58383389.399550006</v>
      </c>
      <c r="G26" s="40">
        <v>80750093.91249</v>
      </c>
      <c r="H26" s="23">
        <v>38.31004801703476</v>
      </c>
      <c r="I26" s="23">
        <v>57.58104833850724</v>
      </c>
      <c r="J26" s="44">
        <v>94566040.09651001</v>
      </c>
      <c r="K26" s="44">
        <v>120425888.7776</v>
      </c>
      <c r="L26" s="58">
        <v>27.34580897613832</v>
      </c>
      <c r="M26" s="59">
        <v>58.04520072196313</v>
      </c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</row>
    <row r="27" spans="1:121" ht="19.5" customHeight="1">
      <c r="A27" s="19" t="s">
        <v>21</v>
      </c>
      <c r="B27" s="4">
        <v>1538161.08973</v>
      </c>
      <c r="C27" s="4">
        <v>1742118.37197</v>
      </c>
      <c r="D27" s="24">
        <v>13.259812876673507</v>
      </c>
      <c r="E27" s="24">
        <v>9.211555916187802</v>
      </c>
      <c r="F27" s="41">
        <v>10317692.03954</v>
      </c>
      <c r="G27" s="41">
        <v>12867653.48884</v>
      </c>
      <c r="H27" s="24">
        <v>24.714455902811448</v>
      </c>
      <c r="I27" s="24">
        <v>9.175629917496032</v>
      </c>
      <c r="J27" s="45">
        <v>16234270.25791</v>
      </c>
      <c r="K27" s="45">
        <v>19668397.22849</v>
      </c>
      <c r="L27" s="60">
        <v>21.153565365260267</v>
      </c>
      <c r="M27" s="61">
        <v>9.480154778972748</v>
      </c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</row>
    <row r="28" spans="1:121" ht="19.5" customHeight="1">
      <c r="A28" s="19" t="s">
        <v>22</v>
      </c>
      <c r="B28" s="4">
        <v>1543627.02574</v>
      </c>
      <c r="C28" s="4">
        <v>2420027.73165</v>
      </c>
      <c r="D28" s="24">
        <v>56.77541862742795</v>
      </c>
      <c r="E28" s="24">
        <v>12.796042523569106</v>
      </c>
      <c r="F28" s="41">
        <v>14533005.76193</v>
      </c>
      <c r="G28" s="41">
        <v>18787958.32596</v>
      </c>
      <c r="H28" s="24">
        <v>29.27785644437078</v>
      </c>
      <c r="I28" s="24">
        <v>13.39726412852667</v>
      </c>
      <c r="J28" s="45">
        <v>25164968.3387</v>
      </c>
      <c r="K28" s="45">
        <v>29800234.36405</v>
      </c>
      <c r="L28" s="60">
        <v>18.419518606036338</v>
      </c>
      <c r="M28" s="61">
        <v>14.363693743770584</v>
      </c>
      <c r="N28" s="10"/>
      <c r="O28" s="10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0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0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0"/>
      <c r="DF28" s="10"/>
      <c r="DG28" s="10"/>
      <c r="DH28" s="10"/>
      <c r="DI28" s="10"/>
      <c r="DJ28" s="10"/>
      <c r="DK28" s="10"/>
      <c r="DL28" s="10"/>
      <c r="DM28" s="10"/>
      <c r="DN28" s="10"/>
      <c r="DO28" s="10"/>
      <c r="DP28" s="10"/>
      <c r="DQ28" s="10"/>
    </row>
    <row r="29" spans="1:121" ht="19.5" customHeight="1">
      <c r="A29" s="19" t="s">
        <v>23</v>
      </c>
      <c r="B29" s="4">
        <v>120028.25627</v>
      </c>
      <c r="C29" s="4">
        <v>58623.43858</v>
      </c>
      <c r="D29" s="24">
        <v>-51.15863513993878</v>
      </c>
      <c r="E29" s="24">
        <v>0.30997496563234134</v>
      </c>
      <c r="F29" s="41">
        <v>761936.21291</v>
      </c>
      <c r="G29" s="41">
        <v>869583.87352</v>
      </c>
      <c r="H29" s="24">
        <v>14.128172251961907</v>
      </c>
      <c r="I29" s="24">
        <v>0.620080406467449</v>
      </c>
      <c r="J29" s="45">
        <v>1114673.07357</v>
      </c>
      <c r="K29" s="45">
        <v>1482654.01551</v>
      </c>
      <c r="L29" s="60">
        <v>33.01245456315325</v>
      </c>
      <c r="M29" s="61">
        <v>0.7146382792361046</v>
      </c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  <c r="BP29" s="10"/>
      <c r="BQ29" s="10"/>
      <c r="BR29" s="10"/>
      <c r="BS29" s="10"/>
      <c r="BT29" s="10"/>
      <c r="BU29" s="10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0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0"/>
      <c r="DF29" s="10"/>
      <c r="DG29" s="10"/>
      <c r="DH29" s="10"/>
      <c r="DI29" s="10"/>
      <c r="DJ29" s="10"/>
      <c r="DK29" s="10"/>
      <c r="DL29" s="10"/>
      <c r="DM29" s="10"/>
      <c r="DN29" s="10"/>
      <c r="DO29" s="10"/>
      <c r="DP29" s="10"/>
      <c r="DQ29" s="10"/>
    </row>
    <row r="30" spans="1:121" ht="19.5" customHeight="1">
      <c r="A30" s="19" t="s">
        <v>54</v>
      </c>
      <c r="B30" s="4">
        <v>849844.22595</v>
      </c>
      <c r="C30" s="4">
        <v>1209154.25558</v>
      </c>
      <c r="D30" s="24">
        <v>42.279516487665106</v>
      </c>
      <c r="E30" s="24">
        <v>6.393476020792123</v>
      </c>
      <c r="F30" s="41">
        <v>6538005.38518</v>
      </c>
      <c r="G30" s="41">
        <v>9079969.64984</v>
      </c>
      <c r="H30" s="24">
        <v>38.879812953687484</v>
      </c>
      <c r="I30" s="24">
        <v>6.474719049691982</v>
      </c>
      <c r="J30" s="45">
        <v>10606168.6941</v>
      </c>
      <c r="K30" s="45">
        <v>13589833.53716</v>
      </c>
      <c r="L30" s="60">
        <v>28.131410400060417</v>
      </c>
      <c r="M30" s="61">
        <v>6.550291000129574</v>
      </c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0"/>
      <c r="DF30" s="10"/>
      <c r="DG30" s="10"/>
      <c r="DH30" s="10"/>
      <c r="DI30" s="10"/>
      <c r="DJ30" s="10"/>
      <c r="DK30" s="10"/>
      <c r="DL30" s="10"/>
      <c r="DM30" s="10"/>
      <c r="DN30" s="10"/>
      <c r="DO30" s="10"/>
      <c r="DP30" s="10"/>
      <c r="DQ30" s="10"/>
    </row>
    <row r="31" spans="1:121" ht="19.5" customHeight="1">
      <c r="A31" s="19" t="s">
        <v>24</v>
      </c>
      <c r="B31" s="4">
        <v>570508.73342</v>
      </c>
      <c r="C31" s="4">
        <v>759334.56092</v>
      </c>
      <c r="D31" s="24">
        <v>33.097797884364596</v>
      </c>
      <c r="E31" s="24">
        <v>4.015027267693004</v>
      </c>
      <c r="F31" s="41">
        <v>4590101.06267</v>
      </c>
      <c r="G31" s="41">
        <v>5959641.19111</v>
      </c>
      <c r="H31" s="24">
        <v>29.83681861774427</v>
      </c>
      <c r="I31" s="24">
        <v>4.249684066960388</v>
      </c>
      <c r="J31" s="45">
        <v>7369463.20899</v>
      </c>
      <c r="K31" s="45">
        <v>8908832.45725</v>
      </c>
      <c r="L31" s="60">
        <v>20.88848542431321</v>
      </c>
      <c r="M31" s="61">
        <v>4.294051498630941</v>
      </c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0"/>
      <c r="DF31" s="10"/>
      <c r="DG31" s="10"/>
      <c r="DH31" s="10"/>
      <c r="DI31" s="10"/>
      <c r="DJ31" s="10"/>
      <c r="DK31" s="10"/>
      <c r="DL31" s="10"/>
      <c r="DM31" s="10"/>
      <c r="DN31" s="10"/>
      <c r="DO31" s="10"/>
      <c r="DP31" s="10"/>
      <c r="DQ31" s="10"/>
    </row>
    <row r="32" spans="1:121" ht="19.5" customHeight="1">
      <c r="A32" s="19" t="s">
        <v>25</v>
      </c>
      <c r="B32" s="4">
        <v>614926.77897</v>
      </c>
      <c r="C32" s="4">
        <v>1023526.36247</v>
      </c>
      <c r="D32" s="24">
        <v>66.44686773674141</v>
      </c>
      <c r="E32" s="24">
        <v>5.411957345311245</v>
      </c>
      <c r="F32" s="41">
        <v>5123167.47178</v>
      </c>
      <c r="G32" s="41">
        <v>7635780.63531</v>
      </c>
      <c r="H32" s="24">
        <v>49.04413485153968</v>
      </c>
      <c r="I32" s="24">
        <v>5.444900836158852</v>
      </c>
      <c r="J32" s="45">
        <v>7854766.93769</v>
      </c>
      <c r="K32" s="45">
        <v>10765120.63255</v>
      </c>
      <c r="L32" s="60">
        <v>37.05206937324995</v>
      </c>
      <c r="M32" s="61">
        <v>5.1887812019099675</v>
      </c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0"/>
      <c r="DF32" s="10"/>
      <c r="DG32" s="10"/>
      <c r="DH32" s="10"/>
      <c r="DI32" s="10"/>
      <c r="DJ32" s="10"/>
      <c r="DK32" s="10"/>
      <c r="DL32" s="10"/>
      <c r="DM32" s="10"/>
      <c r="DN32" s="10"/>
      <c r="DO32" s="10"/>
      <c r="DP32" s="10"/>
      <c r="DQ32" s="10"/>
    </row>
    <row r="33" spans="1:121" ht="19.5" customHeight="1">
      <c r="A33" s="19" t="s">
        <v>47</v>
      </c>
      <c r="B33" s="4">
        <v>864653.32877</v>
      </c>
      <c r="C33" s="4">
        <v>2295472.77493</v>
      </c>
      <c r="D33" s="24">
        <v>165.47897273412354</v>
      </c>
      <c r="E33" s="24">
        <v>12.13745068106003</v>
      </c>
      <c r="F33" s="41">
        <v>7842597.75156</v>
      </c>
      <c r="G33" s="41">
        <v>13232075.28323</v>
      </c>
      <c r="H33" s="24">
        <v>68.72056558807901</v>
      </c>
      <c r="I33" s="24">
        <v>9.435490778848296</v>
      </c>
      <c r="J33" s="45">
        <v>12239500.93748</v>
      </c>
      <c r="K33" s="45">
        <v>17992668.74504</v>
      </c>
      <c r="L33" s="60">
        <v>47.004921499230036</v>
      </c>
      <c r="M33" s="61">
        <v>8.672454730713202</v>
      </c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0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0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0"/>
      <c r="DF33" s="10"/>
      <c r="DG33" s="10"/>
      <c r="DH33" s="10"/>
      <c r="DI33" s="10"/>
      <c r="DJ33" s="10"/>
      <c r="DK33" s="10"/>
      <c r="DL33" s="10"/>
      <c r="DM33" s="10"/>
      <c r="DN33" s="10"/>
      <c r="DO33" s="10"/>
      <c r="DP33" s="10"/>
      <c r="DQ33" s="10"/>
    </row>
    <row r="34" spans="1:121" ht="19.5" customHeight="1">
      <c r="A34" s="20" t="s">
        <v>48</v>
      </c>
      <c r="B34" s="4">
        <v>318562.36916</v>
      </c>
      <c r="C34" s="4">
        <v>421342.50517</v>
      </c>
      <c r="D34" s="24">
        <v>32.26374046658914</v>
      </c>
      <c r="E34" s="24">
        <v>2.2278738969104555</v>
      </c>
      <c r="F34" s="41">
        <v>2386697.29146</v>
      </c>
      <c r="G34" s="41">
        <v>3002775.00686</v>
      </c>
      <c r="H34" s="24">
        <v>25.812980875472924</v>
      </c>
      <c r="I34" s="24">
        <v>2.141210300102491</v>
      </c>
      <c r="J34" s="45">
        <v>3565980.06936</v>
      </c>
      <c r="K34" s="45">
        <v>4373469.48237</v>
      </c>
      <c r="L34" s="60">
        <v>22.64424919107648</v>
      </c>
      <c r="M34" s="61">
        <v>2.108009469827274</v>
      </c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0"/>
      <c r="DF34" s="10"/>
      <c r="DG34" s="10"/>
      <c r="DH34" s="10"/>
      <c r="DI34" s="10"/>
      <c r="DJ34" s="10"/>
      <c r="DK34" s="10"/>
      <c r="DL34" s="10"/>
      <c r="DM34" s="10"/>
      <c r="DN34" s="10"/>
      <c r="DO34" s="10"/>
      <c r="DP34" s="10"/>
      <c r="DQ34" s="10"/>
    </row>
    <row r="35" spans="1:121" ht="19.5" customHeight="1">
      <c r="A35" s="19" t="s">
        <v>49</v>
      </c>
      <c r="B35" s="4">
        <v>187487.85429</v>
      </c>
      <c r="C35" s="4">
        <v>452717.26163</v>
      </c>
      <c r="D35" s="24">
        <v>141.46484760007547</v>
      </c>
      <c r="E35" s="24">
        <v>2.393769813134133</v>
      </c>
      <c r="F35" s="41">
        <v>2150457.30582</v>
      </c>
      <c r="G35" s="41">
        <v>3368933.85415</v>
      </c>
      <c r="H35" s="24">
        <v>56.66127595429651</v>
      </c>
      <c r="I35" s="24">
        <v>2.4023098142185537</v>
      </c>
      <c r="J35" s="45">
        <v>3528219.61437</v>
      </c>
      <c r="K35" s="45">
        <v>4996499.23108</v>
      </c>
      <c r="L35" s="60">
        <v>41.615312457588516</v>
      </c>
      <c r="M35" s="61">
        <v>2.4083094068816138</v>
      </c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0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0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0"/>
      <c r="DF35" s="10"/>
      <c r="DG35" s="10"/>
      <c r="DH35" s="10"/>
      <c r="DI35" s="10"/>
      <c r="DJ35" s="10"/>
      <c r="DK35" s="10"/>
      <c r="DL35" s="10"/>
      <c r="DM35" s="10"/>
      <c r="DN35" s="10"/>
      <c r="DO35" s="10"/>
      <c r="DP35" s="10"/>
      <c r="DQ35" s="10"/>
    </row>
    <row r="36" spans="1:121" ht="19.5" customHeight="1">
      <c r="A36" s="19" t="s">
        <v>50</v>
      </c>
      <c r="B36" s="11">
        <v>177409.4436</v>
      </c>
      <c r="C36" s="11">
        <v>284721.89537</v>
      </c>
      <c r="D36" s="23">
        <v>60.48857918294039</v>
      </c>
      <c r="E36" s="23">
        <v>1.5054841863575112</v>
      </c>
      <c r="F36" s="40">
        <v>1239412.47969</v>
      </c>
      <c r="G36" s="40">
        <v>1857123.47342</v>
      </c>
      <c r="H36" s="23">
        <v>49.8390167803136</v>
      </c>
      <c r="I36" s="23">
        <v>1.324272348332629</v>
      </c>
      <c r="J36" s="44">
        <v>2302872.9687</v>
      </c>
      <c r="K36" s="44">
        <v>2896731.87351</v>
      </c>
      <c r="L36" s="58">
        <v>25.78774048250001</v>
      </c>
      <c r="M36" s="59">
        <v>1.3962228947806747</v>
      </c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0"/>
      <c r="DF36" s="10"/>
      <c r="DG36" s="10"/>
      <c r="DH36" s="10"/>
      <c r="DI36" s="10"/>
      <c r="DJ36" s="10"/>
      <c r="DK36" s="10"/>
      <c r="DL36" s="10"/>
      <c r="DM36" s="10"/>
      <c r="DN36" s="10"/>
      <c r="DO36" s="10"/>
      <c r="DP36" s="10"/>
      <c r="DQ36" s="10"/>
    </row>
    <row r="37" spans="1:121" ht="19.5" customHeight="1">
      <c r="A37" s="19" t="s">
        <v>51</v>
      </c>
      <c r="B37" s="4">
        <v>355292.08405</v>
      </c>
      <c r="C37" s="4">
        <v>522884.80117</v>
      </c>
      <c r="D37" s="24">
        <v>47.170405602511195</v>
      </c>
      <c r="E37" s="24">
        <v>2.764784908533838</v>
      </c>
      <c r="F37" s="41">
        <v>2840123.98767</v>
      </c>
      <c r="G37" s="41">
        <v>4001777.06768</v>
      </c>
      <c r="H37" s="24">
        <v>40.901491802933734</v>
      </c>
      <c r="I37" s="24">
        <v>2.8535758611467155</v>
      </c>
      <c r="J37" s="45">
        <v>4482195.47715</v>
      </c>
      <c r="K37" s="45">
        <v>5824410.59158</v>
      </c>
      <c r="L37" s="60">
        <v>29.94548366470278</v>
      </c>
      <c r="M37" s="61">
        <v>2.80736214868006</v>
      </c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0"/>
      <c r="DF37" s="10"/>
      <c r="DG37" s="10"/>
      <c r="DH37" s="10"/>
      <c r="DI37" s="10"/>
      <c r="DJ37" s="10"/>
      <c r="DK37" s="10"/>
      <c r="DL37" s="10"/>
      <c r="DM37" s="10"/>
      <c r="DN37" s="10"/>
      <c r="DO37" s="10"/>
      <c r="DP37" s="10"/>
      <c r="DQ37" s="10"/>
    </row>
    <row r="38" spans="1:121" ht="19.5" customHeight="1">
      <c r="A38" s="19" t="s">
        <v>26</v>
      </c>
      <c r="B38" s="4">
        <v>7710.22743</v>
      </c>
      <c r="C38" s="4">
        <v>9706.75362</v>
      </c>
      <c r="D38" s="24">
        <v>25.894517485069823</v>
      </c>
      <c r="E38" s="24">
        <v>0.05132504494179579</v>
      </c>
      <c r="F38" s="41">
        <v>60192.64934</v>
      </c>
      <c r="G38" s="41">
        <v>86822.06257</v>
      </c>
      <c r="H38" s="24">
        <v>44.24030761560759</v>
      </c>
      <c r="I38" s="24">
        <v>0.06191083055717417</v>
      </c>
      <c r="J38" s="45">
        <v>102960.51849</v>
      </c>
      <c r="K38" s="45">
        <v>127036.61901</v>
      </c>
      <c r="L38" s="60">
        <v>23.3838182568383</v>
      </c>
      <c r="M38" s="61">
        <v>0.0612315684303805</v>
      </c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10"/>
      <c r="DQ38" s="10"/>
    </row>
    <row r="39" spans="1:121" ht="19.5" customHeight="1">
      <c r="A39" s="17" t="s">
        <v>27</v>
      </c>
      <c r="B39" s="4">
        <v>322478.51418</v>
      </c>
      <c r="C39" s="4">
        <v>509238.0168</v>
      </c>
      <c r="D39" s="24">
        <v>57.91378166539033</v>
      </c>
      <c r="E39" s="24">
        <v>2.6926267134748763</v>
      </c>
      <c r="F39" s="41">
        <v>2544604.2572</v>
      </c>
      <c r="G39" s="41">
        <v>3802649.64557</v>
      </c>
      <c r="H39" s="24">
        <v>49.43972662194288</v>
      </c>
      <c r="I39" s="24">
        <v>2.711582642780133</v>
      </c>
      <c r="J39" s="45">
        <v>4007230.61879</v>
      </c>
      <c r="K39" s="45">
        <v>5527839.83212</v>
      </c>
      <c r="L39" s="60">
        <v>37.94663591857746</v>
      </c>
      <c r="M39" s="61">
        <v>2.6644152338940534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0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0"/>
      <c r="DF39" s="10"/>
      <c r="DG39" s="10"/>
      <c r="DH39" s="10"/>
      <c r="DI39" s="10"/>
      <c r="DJ39" s="10"/>
      <c r="DK39" s="10"/>
      <c r="DL39" s="10"/>
      <c r="DM39" s="10"/>
      <c r="DN39" s="10"/>
      <c r="DO39" s="10"/>
      <c r="DP39" s="10"/>
      <c r="DQ39" s="10"/>
    </row>
    <row r="40" spans="1:121" ht="19.5" customHeight="1">
      <c r="A40" s="19" t="s">
        <v>28</v>
      </c>
      <c r="B40" s="11">
        <v>322478.51418</v>
      </c>
      <c r="C40" s="11">
        <v>509238.0168</v>
      </c>
      <c r="D40" s="23">
        <v>57.91378166539033</v>
      </c>
      <c r="E40" s="23">
        <v>2.6926267134748763</v>
      </c>
      <c r="F40" s="40">
        <v>2544604.2572</v>
      </c>
      <c r="G40" s="40">
        <v>3802649.64557</v>
      </c>
      <c r="H40" s="23">
        <v>49.43972662194288</v>
      </c>
      <c r="I40" s="23">
        <v>2.711582642780133</v>
      </c>
      <c r="J40" s="44">
        <v>4007230.61879</v>
      </c>
      <c r="K40" s="44">
        <v>5527839.83212</v>
      </c>
      <c r="L40" s="58">
        <v>37.94663591857746</v>
      </c>
      <c r="M40" s="59">
        <v>2.6644152338940534</v>
      </c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  <c r="BN40" s="10"/>
      <c r="BO40" s="10"/>
      <c r="BP40" s="10"/>
      <c r="BQ40" s="10"/>
      <c r="BR40" s="10"/>
      <c r="BS40" s="10"/>
      <c r="BT40" s="10"/>
      <c r="BU40" s="10"/>
      <c r="BV40" s="10"/>
      <c r="BW40" s="10"/>
      <c r="BX40" s="10"/>
      <c r="BY40" s="10"/>
      <c r="BZ40" s="10"/>
      <c r="CA40" s="10"/>
      <c r="CB40" s="10"/>
      <c r="CC40" s="10"/>
      <c r="CD40" s="10"/>
      <c r="CE40" s="10"/>
      <c r="CF40" s="10"/>
      <c r="CG40" s="10"/>
      <c r="CH40" s="10"/>
      <c r="CI40" s="10"/>
      <c r="CJ40" s="10"/>
      <c r="CK40" s="10"/>
      <c r="CL40" s="10"/>
      <c r="CM40" s="10"/>
      <c r="CN40" s="10"/>
      <c r="CO40" s="10"/>
      <c r="CP40" s="10"/>
      <c r="CQ40" s="10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10"/>
      <c r="DD40" s="10"/>
      <c r="DE40" s="10"/>
      <c r="DF40" s="10"/>
      <c r="DG40" s="10"/>
      <c r="DH40" s="10"/>
      <c r="DI40" s="10"/>
      <c r="DJ40" s="10"/>
      <c r="DK40" s="10"/>
      <c r="DL40" s="10"/>
      <c r="DM40" s="10"/>
      <c r="DN40" s="10"/>
      <c r="DO40" s="10"/>
      <c r="DP40" s="10"/>
      <c r="DQ40" s="10"/>
    </row>
    <row r="41" spans="1:124" ht="19.5" customHeight="1">
      <c r="A41" s="35" t="s">
        <v>57</v>
      </c>
      <c r="B41" s="36">
        <v>11392993.13994</v>
      </c>
      <c r="C41" s="37">
        <v>17304908.014050003</v>
      </c>
      <c r="D41" s="38">
        <v>51.890796399980445</v>
      </c>
      <c r="E41" s="39">
        <v>91.50074435851998</v>
      </c>
      <c r="F41" s="37">
        <v>94023736.38569</v>
      </c>
      <c r="G41" s="37">
        <v>128020509.31231</v>
      </c>
      <c r="H41" s="38">
        <v>36.157649369690596</v>
      </c>
      <c r="I41" s="39">
        <v>91.28850231457433</v>
      </c>
      <c r="J41" s="37">
        <v>152143275.24506</v>
      </c>
      <c r="K41" s="37">
        <v>190146058.66835</v>
      </c>
      <c r="L41" s="64">
        <v>24.978286659123267</v>
      </c>
      <c r="M41" s="65">
        <v>91.65027764318663</v>
      </c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10"/>
      <c r="DD41" s="10"/>
      <c r="DE41" s="10"/>
      <c r="DF41" s="10"/>
      <c r="DG41" s="10"/>
      <c r="DH41" s="10"/>
      <c r="DI41" s="10"/>
      <c r="DJ41" s="10"/>
      <c r="DK41" s="10"/>
      <c r="DL41" s="10"/>
      <c r="DM41" s="10"/>
      <c r="DN41" s="10"/>
      <c r="DO41" s="10"/>
      <c r="DP41" s="10"/>
      <c r="DQ41" s="10"/>
      <c r="DR41" s="10"/>
      <c r="DS41" s="10"/>
      <c r="DT41" s="10"/>
    </row>
    <row r="42" spans="1:124" ht="24.75" customHeight="1">
      <c r="A42" s="69" t="s">
        <v>64</v>
      </c>
      <c r="B42" s="47">
        <v>1063460.33306</v>
      </c>
      <c r="C42" s="32">
        <v>1607405.9079499952</v>
      </c>
      <c r="D42" s="33">
        <v>51.148647296025274</v>
      </c>
      <c r="E42" s="33">
        <v>8.499255641480016</v>
      </c>
      <c r="F42" s="42">
        <v>8382138.04731001</v>
      </c>
      <c r="G42" s="42">
        <v>12216767.08769001</v>
      </c>
      <c r="H42" s="34">
        <v>45.74762451700026</v>
      </c>
      <c r="I42" s="34">
        <v>8.711497685425677</v>
      </c>
      <c r="J42" s="42">
        <v>13576329.688939989</v>
      </c>
      <c r="K42" s="42">
        <v>17323098.60864997</v>
      </c>
      <c r="L42" s="34">
        <v>27.59780445492791</v>
      </c>
      <c r="M42" s="66">
        <v>8.349722356813375</v>
      </c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10"/>
      <c r="DD42" s="10"/>
      <c r="DE42" s="10"/>
      <c r="DF42" s="10"/>
      <c r="DG42" s="10"/>
      <c r="DH42" s="10"/>
      <c r="DI42" s="10"/>
      <c r="DJ42" s="10"/>
      <c r="DK42" s="10"/>
      <c r="DL42" s="10"/>
      <c r="DM42" s="10"/>
      <c r="DN42" s="10"/>
      <c r="DO42" s="10"/>
      <c r="DP42" s="10"/>
      <c r="DQ42" s="10"/>
      <c r="DR42" s="10"/>
      <c r="DS42" s="10"/>
      <c r="DT42" s="10"/>
    </row>
    <row r="43" spans="1:124" ht="18" customHeight="1" thickBot="1">
      <c r="A43" s="53" t="s">
        <v>56</v>
      </c>
      <c r="B43" s="54">
        <v>12456453.473</v>
      </c>
      <c r="C43" s="54">
        <v>18912313.922</v>
      </c>
      <c r="D43" s="55">
        <v>51.82743597921677</v>
      </c>
      <c r="E43" s="56">
        <v>100</v>
      </c>
      <c r="F43" s="57">
        <v>102405874.43300001</v>
      </c>
      <c r="G43" s="57">
        <v>140237276.4</v>
      </c>
      <c r="H43" s="55">
        <v>36.942609177905645</v>
      </c>
      <c r="I43" s="56">
        <v>100</v>
      </c>
      <c r="J43" s="57">
        <v>165719604.934</v>
      </c>
      <c r="K43" s="57">
        <v>207469157.27699998</v>
      </c>
      <c r="L43" s="55">
        <v>25.19288671948458</v>
      </c>
      <c r="M43" s="67">
        <v>100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  <c r="BN43" s="10"/>
      <c r="BO43" s="10"/>
      <c r="BP43" s="10"/>
      <c r="BQ43" s="10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10"/>
      <c r="DD43" s="10"/>
      <c r="DE43" s="10"/>
      <c r="DF43" s="10"/>
      <c r="DG43" s="10"/>
      <c r="DH43" s="10"/>
      <c r="DI43" s="10"/>
      <c r="DJ43" s="10"/>
      <c r="DK43" s="10"/>
      <c r="DL43" s="10"/>
      <c r="DM43" s="10"/>
      <c r="DN43" s="10"/>
      <c r="DO43" s="10"/>
      <c r="DP43" s="10"/>
      <c r="DQ43" s="10"/>
      <c r="DR43" s="10"/>
      <c r="DS43" s="10"/>
      <c r="DT43" s="10"/>
    </row>
    <row r="44" spans="16:124" ht="12.75"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  <c r="BN44" s="10"/>
      <c r="BO44" s="10"/>
      <c r="BP44" s="10"/>
      <c r="BQ44" s="10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10"/>
      <c r="DD44" s="10"/>
      <c r="DE44" s="10"/>
      <c r="DF44" s="10"/>
      <c r="DG44" s="10"/>
      <c r="DH44" s="10"/>
      <c r="DI44" s="10"/>
      <c r="DJ44" s="10"/>
      <c r="DK44" s="10"/>
      <c r="DL44" s="10"/>
      <c r="DM44" s="10"/>
      <c r="DN44" s="10"/>
      <c r="DO44" s="10"/>
      <c r="DP44" s="10"/>
      <c r="DQ44" s="10"/>
      <c r="DR44" s="10"/>
      <c r="DS44" s="10"/>
      <c r="DT44" s="10"/>
    </row>
  </sheetData>
  <sheetProtection/>
  <mergeCells count="6">
    <mergeCell ref="J3:M3"/>
    <mergeCell ref="A1:M1"/>
    <mergeCell ref="A2:M2"/>
    <mergeCell ref="A3:A4"/>
    <mergeCell ref="B3:E3"/>
    <mergeCell ref="F3:I3"/>
  </mergeCells>
  <printOptions horizontalCentered="1"/>
  <pageMargins left="0" right="0" top="0.1968503937007874" bottom="0.4724409448818898" header="0.5118110236220472" footer="0.5118110236220472"/>
  <pageSetup horizontalDpi="300" verticalDpi="300" orientation="landscape" paperSize="9" scale="58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>
  <dimension ref="A1:M24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26.00390625" style="0" customWidth="1"/>
    <col min="2" max="3" width="8.7109375" style="0" bestFit="1" customWidth="1"/>
    <col min="4" max="4" width="7.8515625" style="0" customWidth="1"/>
    <col min="5" max="5" width="4.421875" style="0" customWidth="1"/>
    <col min="6" max="7" width="9.57421875" style="0" bestFit="1" customWidth="1"/>
    <col min="8" max="8" width="7.8515625" style="0" customWidth="1"/>
    <col min="9" max="9" width="5.140625" style="0" customWidth="1"/>
    <col min="10" max="11" width="9.57421875" style="0" bestFit="1" customWidth="1"/>
    <col min="12" max="12" width="9.00390625" style="0" customWidth="1"/>
    <col min="13" max="13" width="8.421875" style="0" customWidth="1"/>
  </cols>
  <sheetData>
    <row r="1" spans="1:13" ht="25.5" customHeight="1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</row>
    <row r="2" spans="1:13" ht="25.5" customHeight="1" thickBot="1">
      <c r="A2" s="95" t="s">
        <v>30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</row>
    <row r="3" spans="1:13" s="5" customFormat="1" ht="32.25" customHeight="1">
      <c r="A3" s="96" t="s">
        <v>31</v>
      </c>
      <c r="B3" s="90" t="s">
        <v>86</v>
      </c>
      <c r="C3" s="90"/>
      <c r="D3" s="90"/>
      <c r="E3" s="90"/>
      <c r="F3" s="90" t="s">
        <v>87</v>
      </c>
      <c r="G3" s="90"/>
      <c r="H3" s="90"/>
      <c r="I3" s="90"/>
      <c r="J3" s="90" t="s">
        <v>55</v>
      </c>
      <c r="K3" s="90"/>
      <c r="L3" s="90"/>
      <c r="M3" s="91"/>
    </row>
    <row r="4" spans="1:13" ht="37.5" customHeight="1">
      <c r="A4" s="97"/>
      <c r="B4" s="48">
        <v>2020</v>
      </c>
      <c r="C4" s="48">
        <v>2021</v>
      </c>
      <c r="D4" s="49" t="s">
        <v>60</v>
      </c>
      <c r="E4" s="49" t="s">
        <v>59</v>
      </c>
      <c r="F4" s="48">
        <v>2020</v>
      </c>
      <c r="G4" s="48">
        <v>2021</v>
      </c>
      <c r="H4" s="49" t="s">
        <v>60</v>
      </c>
      <c r="I4" s="49" t="s">
        <v>59</v>
      </c>
      <c r="J4" s="50" t="s">
        <v>58</v>
      </c>
      <c r="K4" s="50" t="s">
        <v>61</v>
      </c>
      <c r="L4" s="51" t="s">
        <v>62</v>
      </c>
      <c r="M4" s="52" t="s">
        <v>63</v>
      </c>
    </row>
    <row r="5" spans="1:13" ht="30" customHeight="1">
      <c r="A5" s="21" t="s">
        <v>32</v>
      </c>
      <c r="B5" s="6">
        <v>741848.96783</v>
      </c>
      <c r="C5" s="6">
        <v>1349861.12302</v>
      </c>
      <c r="D5" s="7">
        <v>81.95902152004213</v>
      </c>
      <c r="E5" s="16">
        <v>7.800452460793415</v>
      </c>
      <c r="F5" s="6">
        <v>6817040.76908</v>
      </c>
      <c r="G5" s="6">
        <v>9833234.92767</v>
      </c>
      <c r="H5" s="7">
        <v>44.24491888431311</v>
      </c>
      <c r="I5" s="16">
        <v>7.6809840708269</v>
      </c>
      <c r="J5" s="13">
        <v>11609156.01055</v>
      </c>
      <c r="K5" s="13">
        <v>14203319.62229</v>
      </c>
      <c r="L5" s="14">
        <v>22.345841587299837</v>
      </c>
      <c r="M5" s="15">
        <v>7.469689207212664</v>
      </c>
    </row>
    <row r="6" spans="1:13" ht="30" customHeight="1">
      <c r="A6" s="21" t="s">
        <v>53</v>
      </c>
      <c r="B6" s="6">
        <v>133703.06958</v>
      </c>
      <c r="C6" s="6">
        <v>188023.98792</v>
      </c>
      <c r="D6" s="7">
        <v>40.62802635020849</v>
      </c>
      <c r="E6" s="16">
        <v>1.0865356104022152</v>
      </c>
      <c r="F6" s="6">
        <v>1204803.8118</v>
      </c>
      <c r="G6" s="6">
        <v>1655510.90509</v>
      </c>
      <c r="H6" s="7">
        <v>37.40916893486874</v>
      </c>
      <c r="I6" s="16">
        <v>1.2931606927537915</v>
      </c>
      <c r="J6" s="13">
        <v>1793944.40065</v>
      </c>
      <c r="K6" s="13">
        <v>2371826.80178</v>
      </c>
      <c r="L6" s="14">
        <v>32.212949348966205</v>
      </c>
      <c r="M6" s="15">
        <v>1.247371004369281</v>
      </c>
    </row>
    <row r="7" spans="1:13" ht="30" customHeight="1">
      <c r="A7" s="21" t="s">
        <v>33</v>
      </c>
      <c r="B7" s="6">
        <v>162772.27992</v>
      </c>
      <c r="C7" s="6">
        <v>195037.36402</v>
      </c>
      <c r="D7" s="7">
        <v>19.8222228722592</v>
      </c>
      <c r="E7" s="16">
        <v>1.1270638587714397</v>
      </c>
      <c r="F7" s="6">
        <v>1197622.09307</v>
      </c>
      <c r="G7" s="6">
        <v>1656317.17797</v>
      </c>
      <c r="H7" s="7">
        <v>38.300486234699896</v>
      </c>
      <c r="I7" s="16">
        <v>1.2937904925291017</v>
      </c>
      <c r="J7" s="13">
        <v>1859614.94564</v>
      </c>
      <c r="K7" s="13">
        <v>2526883.70344</v>
      </c>
      <c r="L7" s="14">
        <v>35.88209265388295</v>
      </c>
      <c r="M7" s="15">
        <v>1.3289172129764486</v>
      </c>
    </row>
    <row r="8" spans="1:13" ht="30" customHeight="1">
      <c r="A8" s="21" t="s">
        <v>34</v>
      </c>
      <c r="B8" s="6">
        <v>194690.41492</v>
      </c>
      <c r="C8" s="6">
        <v>305140.66527</v>
      </c>
      <c r="D8" s="7">
        <v>56.73122140881202</v>
      </c>
      <c r="E8" s="16">
        <v>1.7633186204876312</v>
      </c>
      <c r="F8" s="6">
        <v>1418369.29142</v>
      </c>
      <c r="G8" s="6">
        <v>2123820.66803</v>
      </c>
      <c r="H8" s="7">
        <v>49.73679146026473</v>
      </c>
      <c r="I8" s="16">
        <v>1.65896908193739</v>
      </c>
      <c r="J8" s="13">
        <v>2247759.69752</v>
      </c>
      <c r="K8" s="13">
        <v>3105475.65449</v>
      </c>
      <c r="L8" s="14">
        <v>38.158703437753424</v>
      </c>
      <c r="M8" s="15">
        <v>1.6332053770867403</v>
      </c>
    </row>
    <row r="9" spans="1:13" ht="30" customHeight="1">
      <c r="A9" s="21" t="s">
        <v>52</v>
      </c>
      <c r="B9" s="6">
        <v>68860.8509</v>
      </c>
      <c r="C9" s="6">
        <v>86814.25107</v>
      </c>
      <c r="D9" s="7">
        <v>26.071998726928296</v>
      </c>
      <c r="E9" s="16">
        <v>0.501674155098165</v>
      </c>
      <c r="F9" s="6">
        <v>685153.99572</v>
      </c>
      <c r="G9" s="6">
        <v>877566.59948</v>
      </c>
      <c r="H9" s="7">
        <v>28.08311780445818</v>
      </c>
      <c r="I9" s="16">
        <v>0.6854890706137945</v>
      </c>
      <c r="J9" s="13">
        <v>1031170.49004</v>
      </c>
      <c r="K9" s="13">
        <v>1320422.31853</v>
      </c>
      <c r="L9" s="14">
        <v>28.050824891117642</v>
      </c>
      <c r="M9" s="15">
        <v>0.6944252895786083</v>
      </c>
    </row>
    <row r="10" spans="1:13" ht="30" customHeight="1">
      <c r="A10" s="21" t="s">
        <v>35</v>
      </c>
      <c r="B10" s="6">
        <v>1010377.66615</v>
      </c>
      <c r="C10" s="6">
        <v>1453232.03289</v>
      </c>
      <c r="D10" s="7">
        <v>43.830577572787924</v>
      </c>
      <c r="E10" s="16">
        <v>8.39780270262118</v>
      </c>
      <c r="F10" s="6">
        <v>8077539.9035</v>
      </c>
      <c r="G10" s="6">
        <v>10339479.63473</v>
      </c>
      <c r="H10" s="7">
        <v>28.002829552719398</v>
      </c>
      <c r="I10" s="16">
        <v>8.076424387210114</v>
      </c>
      <c r="J10" s="13">
        <v>12730139.18067</v>
      </c>
      <c r="K10" s="13">
        <v>15265618.42334</v>
      </c>
      <c r="L10" s="14">
        <v>19.917136856759445</v>
      </c>
      <c r="M10" s="15">
        <v>8.028364369080125</v>
      </c>
    </row>
    <row r="11" spans="1:13" ht="30" customHeight="1">
      <c r="A11" s="21" t="s">
        <v>36</v>
      </c>
      <c r="B11" s="6">
        <v>721442.80847</v>
      </c>
      <c r="C11" s="6">
        <v>1030691.62681</v>
      </c>
      <c r="D11" s="7">
        <v>42.86532691286222</v>
      </c>
      <c r="E11" s="16">
        <v>5.956065331137114</v>
      </c>
      <c r="F11" s="6">
        <v>5537033.52257</v>
      </c>
      <c r="G11" s="6">
        <v>7348726.67503</v>
      </c>
      <c r="H11" s="7">
        <v>32.71956265164721</v>
      </c>
      <c r="I11" s="16">
        <v>5.740272956657712</v>
      </c>
      <c r="J11" s="13">
        <v>8722332.46785</v>
      </c>
      <c r="K11" s="13">
        <v>11080867.555</v>
      </c>
      <c r="L11" s="14">
        <v>27.04018788372744</v>
      </c>
      <c r="M11" s="15">
        <v>5.827555739310426</v>
      </c>
    </row>
    <row r="12" spans="1:13" ht="30" customHeight="1">
      <c r="A12" s="21" t="s">
        <v>37</v>
      </c>
      <c r="B12" s="6">
        <v>532273.44884</v>
      </c>
      <c r="C12" s="6">
        <v>717267.23548</v>
      </c>
      <c r="D12" s="7">
        <v>34.75540383296645</v>
      </c>
      <c r="E12" s="16">
        <v>4.144877481565604</v>
      </c>
      <c r="F12" s="6">
        <v>4842266.27034</v>
      </c>
      <c r="G12" s="6">
        <v>5853214.42583</v>
      </c>
      <c r="H12" s="7">
        <v>20.877582913651214</v>
      </c>
      <c r="I12" s="16">
        <v>4.572091188569562</v>
      </c>
      <c r="J12" s="13">
        <v>7740295.75171</v>
      </c>
      <c r="K12" s="13">
        <v>8843556.34335</v>
      </c>
      <c r="L12" s="14">
        <v>14.253468175247255</v>
      </c>
      <c r="M12" s="15">
        <v>4.650928031474375</v>
      </c>
    </row>
    <row r="13" spans="1:13" ht="30" customHeight="1">
      <c r="A13" s="21" t="s">
        <v>38</v>
      </c>
      <c r="B13" s="6">
        <v>3332883.44158</v>
      </c>
      <c r="C13" s="6">
        <v>5812626.36963</v>
      </c>
      <c r="D13" s="7">
        <v>74.40232973987362</v>
      </c>
      <c r="E13" s="16">
        <v>33.58946701658674</v>
      </c>
      <c r="F13" s="6">
        <v>27752372.05935</v>
      </c>
      <c r="G13" s="6">
        <v>41105787.13864</v>
      </c>
      <c r="H13" s="7">
        <v>48.116301737137924</v>
      </c>
      <c r="I13" s="16">
        <v>32.10875144884884</v>
      </c>
      <c r="J13" s="13">
        <v>44013649.4019</v>
      </c>
      <c r="K13" s="13">
        <v>58865691.18644</v>
      </c>
      <c r="L13" s="14">
        <v>33.744172515489836</v>
      </c>
      <c r="M13" s="15">
        <v>30.9581442806094</v>
      </c>
    </row>
    <row r="14" spans="1:13" ht="30" customHeight="1">
      <c r="A14" s="21" t="s">
        <v>39</v>
      </c>
      <c r="B14" s="6">
        <v>1541370.69002</v>
      </c>
      <c r="C14" s="6">
        <v>1923509.48415</v>
      </c>
      <c r="D14" s="7">
        <v>24.792140956374446</v>
      </c>
      <c r="E14" s="16">
        <v>11.115398490349019</v>
      </c>
      <c r="F14" s="6">
        <v>10746733.18488</v>
      </c>
      <c r="G14" s="6">
        <v>14200637.00782</v>
      </c>
      <c r="H14" s="7">
        <v>32.1391046332055</v>
      </c>
      <c r="I14" s="16">
        <v>11.092470326904502</v>
      </c>
      <c r="J14" s="13">
        <v>17295060.98533</v>
      </c>
      <c r="K14" s="13">
        <v>21383124.54859</v>
      </c>
      <c r="L14" s="14">
        <v>23.637173449273025</v>
      </c>
      <c r="M14" s="15">
        <v>11.245631225986195</v>
      </c>
    </row>
    <row r="15" spans="1:13" ht="30" customHeight="1">
      <c r="A15" s="21" t="s">
        <v>40</v>
      </c>
      <c r="B15" s="6">
        <v>81284.60765</v>
      </c>
      <c r="C15" s="6">
        <v>90337.00042</v>
      </c>
      <c r="D15" s="7">
        <v>11.136662932517693</v>
      </c>
      <c r="E15" s="16">
        <v>0.5220310928359436</v>
      </c>
      <c r="F15" s="6">
        <v>930313.30218</v>
      </c>
      <c r="G15" s="6">
        <v>1035365.33654</v>
      </c>
      <c r="H15" s="7">
        <v>11.292113540011949</v>
      </c>
      <c r="I15" s="16">
        <v>0.8087495840328163</v>
      </c>
      <c r="J15" s="13">
        <v>1593145.01055</v>
      </c>
      <c r="K15" s="13">
        <v>1608989.794</v>
      </c>
      <c r="L15" s="14">
        <v>0.9945600271835837</v>
      </c>
      <c r="M15" s="15">
        <v>0.8461862450729922</v>
      </c>
    </row>
    <row r="16" spans="1:13" ht="30" customHeight="1">
      <c r="A16" s="21" t="s">
        <v>41</v>
      </c>
      <c r="B16" s="6">
        <v>1219021.02739</v>
      </c>
      <c r="C16" s="6">
        <v>1659451.04839</v>
      </c>
      <c r="D16" s="7">
        <v>36.12981327672322</v>
      </c>
      <c r="E16" s="16">
        <v>9.589482053546183</v>
      </c>
      <c r="F16" s="6">
        <v>9562148.38374</v>
      </c>
      <c r="G16" s="6">
        <v>12280020.50242</v>
      </c>
      <c r="H16" s="7">
        <v>28.42323722252228</v>
      </c>
      <c r="I16" s="16">
        <v>9.592229064221664</v>
      </c>
      <c r="J16" s="13">
        <v>15276743.61366</v>
      </c>
      <c r="K16" s="13">
        <v>18263825.09653</v>
      </c>
      <c r="L16" s="14">
        <v>19.553129635552985</v>
      </c>
      <c r="M16" s="15">
        <v>9.605155754706175</v>
      </c>
    </row>
    <row r="17" spans="1:13" ht="30" customHeight="1">
      <c r="A17" s="21" t="s">
        <v>42</v>
      </c>
      <c r="B17" s="6">
        <v>1652463.86669</v>
      </c>
      <c r="C17" s="6">
        <v>2492915.82498</v>
      </c>
      <c r="D17" s="7">
        <v>50.86053469801332</v>
      </c>
      <c r="E17" s="16">
        <v>14.405831125805355</v>
      </c>
      <c r="F17" s="6">
        <v>15252339.79804</v>
      </c>
      <c r="G17" s="6">
        <v>19710828.31306</v>
      </c>
      <c r="H17" s="7">
        <v>29.231505290702593</v>
      </c>
      <c r="I17" s="16">
        <v>15.396617634893817</v>
      </c>
      <c r="J17" s="13">
        <v>26230263.28899</v>
      </c>
      <c r="K17" s="13">
        <v>31306457.62057</v>
      </c>
      <c r="L17" s="14">
        <v>19.35243377336096</v>
      </c>
      <c r="M17" s="15">
        <v>16.464426262536563</v>
      </c>
    </row>
    <row r="18" spans="1:13" s="5" customFormat="1" ht="39" customHeight="1" thickBot="1">
      <c r="A18" s="26" t="s">
        <v>29</v>
      </c>
      <c r="B18" s="27">
        <v>11392993.139940001</v>
      </c>
      <c r="C18" s="27">
        <v>17304908.01405</v>
      </c>
      <c r="D18" s="28">
        <v>51.89079639998039</v>
      </c>
      <c r="E18" s="27">
        <v>100</v>
      </c>
      <c r="F18" s="27">
        <v>94023736.38569</v>
      </c>
      <c r="G18" s="27">
        <v>128020509.31231</v>
      </c>
      <c r="H18" s="28">
        <v>36.157649369690596</v>
      </c>
      <c r="I18" s="27">
        <v>100</v>
      </c>
      <c r="J18" s="29">
        <v>152143275.24506</v>
      </c>
      <c r="K18" s="29">
        <v>190146058.66835</v>
      </c>
      <c r="L18" s="30">
        <v>24.978286659123267</v>
      </c>
      <c r="M18" s="31">
        <v>100</v>
      </c>
    </row>
    <row r="19" spans="2:9" ht="12.75">
      <c r="B19" s="8"/>
      <c r="C19" s="8"/>
      <c r="D19" s="9"/>
      <c r="E19" s="9"/>
      <c r="F19" s="9"/>
      <c r="G19" s="9"/>
      <c r="H19" s="9"/>
      <c r="I19" s="9"/>
    </row>
    <row r="20" spans="4:9" ht="12.75">
      <c r="D20" s="1"/>
      <c r="E20" s="1"/>
      <c r="F20" s="1"/>
      <c r="G20" s="1"/>
      <c r="H20" s="1"/>
      <c r="I20" s="1"/>
    </row>
    <row r="21" spans="4:9" ht="12.75">
      <c r="D21" s="1"/>
      <c r="E21" s="1"/>
      <c r="F21" s="1"/>
      <c r="G21" s="1"/>
      <c r="H21" s="1"/>
      <c r="I21" s="1"/>
    </row>
    <row r="22" spans="4:9" ht="12.75">
      <c r="D22" s="1"/>
      <c r="E22" s="1"/>
      <c r="F22" s="1"/>
      <c r="G22" s="1"/>
      <c r="H22" s="1"/>
      <c r="I22" s="1"/>
    </row>
    <row r="23" spans="4:9" ht="12.75">
      <c r="D23" s="1"/>
      <c r="E23" s="1"/>
      <c r="F23" s="1"/>
      <c r="G23" s="1"/>
      <c r="H23" s="1"/>
      <c r="I23" s="1"/>
    </row>
    <row r="24" spans="4:9" ht="12.75">
      <c r="D24" s="1"/>
      <c r="E24" s="1"/>
      <c r="F24" s="1"/>
      <c r="G24" s="1"/>
      <c r="H24" s="1"/>
      <c r="I24" s="1"/>
    </row>
  </sheetData>
  <sheetProtection/>
  <mergeCells count="6">
    <mergeCell ref="J3:M3"/>
    <mergeCell ref="A1:M1"/>
    <mergeCell ref="A2:M2"/>
    <mergeCell ref="B3:E3"/>
    <mergeCell ref="A3:A4"/>
    <mergeCell ref="F3:I3"/>
  </mergeCells>
  <printOptions/>
  <pageMargins left="0" right="0" top="0.984251968503937" bottom="0.984251968503937" header="0.5118110236220472" footer="0.5118110236220472"/>
  <pageSetup horizontalDpi="300" verticalDpi="300" orientation="portrait" paperSize="9" scale="82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showGridLines="0" zoomScalePageLayoutView="0" workbookViewId="0" topLeftCell="A1">
      <selection activeCell="A1" sqref="A1:H1"/>
    </sheetView>
  </sheetViews>
  <sheetFormatPr defaultColWidth="9.140625" defaultRowHeight="15" customHeight="1"/>
  <cols>
    <col min="1" max="1" width="10.140625" style="0" bestFit="1" customWidth="1"/>
    <col min="2" max="7" width="12.7109375" style="0" bestFit="1" customWidth="1"/>
    <col min="8" max="8" width="10.8515625" style="0" bestFit="1" customWidth="1"/>
  </cols>
  <sheetData>
    <row r="1" spans="1:8" ht="15" customHeight="1">
      <c r="A1" s="98" t="s">
        <v>66</v>
      </c>
      <c r="B1" s="99"/>
      <c r="C1" s="99"/>
      <c r="D1" s="99"/>
      <c r="E1" s="99"/>
      <c r="F1" s="99"/>
      <c r="G1" s="99"/>
      <c r="H1" s="100"/>
    </row>
    <row r="2" spans="1:8" ht="15" customHeight="1">
      <c r="A2" s="101" t="s">
        <v>67</v>
      </c>
      <c r="B2" s="102"/>
      <c r="C2" s="102"/>
      <c r="D2" s="102"/>
      <c r="E2" s="102"/>
      <c r="F2" s="102"/>
      <c r="G2" s="102"/>
      <c r="H2" s="103"/>
    </row>
    <row r="3" spans="1:8" ht="15" customHeight="1">
      <c r="A3" s="101"/>
      <c r="B3" s="102"/>
      <c r="C3" s="102"/>
      <c r="D3" s="102"/>
      <c r="E3" s="102"/>
      <c r="F3" s="102"/>
      <c r="G3" s="102"/>
      <c r="H3" s="103"/>
    </row>
    <row r="4" spans="1:8" ht="15" customHeight="1">
      <c r="A4" s="70" t="s">
        <v>68</v>
      </c>
      <c r="B4" s="71"/>
      <c r="C4" s="71"/>
      <c r="D4" s="72"/>
      <c r="E4" s="72"/>
      <c r="F4" s="72"/>
      <c r="G4" s="72"/>
      <c r="H4" s="73" t="s">
        <v>69</v>
      </c>
    </row>
    <row r="5" spans="1:8" ht="15" customHeight="1">
      <c r="A5" s="74" t="s">
        <v>70</v>
      </c>
      <c r="B5" s="104">
        <v>2019</v>
      </c>
      <c r="C5" s="105"/>
      <c r="D5" s="104">
        <v>2020</v>
      </c>
      <c r="E5" s="106"/>
      <c r="F5" s="104">
        <v>2021</v>
      </c>
      <c r="G5" s="106"/>
      <c r="H5" s="75" t="s">
        <v>71</v>
      </c>
    </row>
    <row r="6" spans="1:8" ht="15" customHeight="1">
      <c r="A6" s="74"/>
      <c r="B6" s="76" t="s">
        <v>69</v>
      </c>
      <c r="C6" s="76" t="s">
        <v>72</v>
      </c>
      <c r="D6" s="76" t="s">
        <v>69</v>
      </c>
      <c r="E6" s="76" t="s">
        <v>72</v>
      </c>
      <c r="F6" s="76" t="s">
        <v>69</v>
      </c>
      <c r="G6" s="76" t="s">
        <v>72</v>
      </c>
      <c r="H6" s="77" t="s">
        <v>73</v>
      </c>
    </row>
    <row r="7" spans="1:8" ht="15" customHeight="1">
      <c r="A7" s="78" t="s">
        <v>74</v>
      </c>
      <c r="B7" s="79">
        <v>196083319.13</v>
      </c>
      <c r="C7" s="79">
        <f>B7</f>
        <v>196083319.13</v>
      </c>
      <c r="D7" s="79">
        <v>205303358.99</v>
      </c>
      <c r="E7" s="79">
        <f>D7</f>
        <v>205303358.99</v>
      </c>
      <c r="F7" s="80">
        <v>219750477.66</v>
      </c>
      <c r="G7" s="79">
        <f>F7</f>
        <v>219750477.66</v>
      </c>
      <c r="H7" s="81">
        <f>((F7-D7)/D7)*100</f>
        <v>7.036961665446342</v>
      </c>
    </row>
    <row r="8" spans="1:8" ht="15" customHeight="1">
      <c r="A8" s="78" t="s">
        <v>75</v>
      </c>
      <c r="B8" s="79">
        <v>189307401.82</v>
      </c>
      <c r="C8" s="79">
        <f>C7+B8</f>
        <v>385390720.95</v>
      </c>
      <c r="D8" s="79">
        <v>191456411.88</v>
      </c>
      <c r="E8" s="79">
        <f aca="true" t="shared" si="0" ref="E8:E18">E7+D8</f>
        <v>396759770.87</v>
      </c>
      <c r="F8" s="82">
        <v>240359460.13</v>
      </c>
      <c r="G8" s="79">
        <f>G7+F8</f>
        <v>460109937.78999996</v>
      </c>
      <c r="H8" s="81">
        <f aca="true" t="shared" si="1" ref="H8:H14">((F8-D8)/D8)*100</f>
        <v>25.54265368801082</v>
      </c>
    </row>
    <row r="9" spans="1:8" ht="15" customHeight="1">
      <c r="A9" s="78" t="s">
        <v>76</v>
      </c>
      <c r="B9" s="79">
        <v>218115698.84</v>
      </c>
      <c r="C9" s="79">
        <f aca="true" t="shared" si="2" ref="C9:C18">C8+B9</f>
        <v>603506419.79</v>
      </c>
      <c r="D9" s="79">
        <v>181778278.43</v>
      </c>
      <c r="E9" s="79">
        <f t="shared" si="0"/>
        <v>578538049.3</v>
      </c>
      <c r="F9" s="82">
        <v>258806231.89</v>
      </c>
      <c r="G9" s="79">
        <f aca="true" t="shared" si="3" ref="G9:G14">G8+F9</f>
        <v>718916169.68</v>
      </c>
      <c r="H9" s="81">
        <f t="shared" si="1"/>
        <v>42.37467431493045</v>
      </c>
    </row>
    <row r="10" spans="1:8" ht="15" customHeight="1">
      <c r="A10" s="78" t="s">
        <v>77</v>
      </c>
      <c r="B10" s="79">
        <v>207157980.89</v>
      </c>
      <c r="C10" s="79">
        <f t="shared" si="2"/>
        <v>810664400.68</v>
      </c>
      <c r="D10" s="79">
        <v>120918949.16</v>
      </c>
      <c r="E10" s="79">
        <f t="shared" si="0"/>
        <v>699456998.4599999</v>
      </c>
      <c r="F10" s="82">
        <v>276603030.54</v>
      </c>
      <c r="G10" s="79">
        <f t="shared" si="3"/>
        <v>995519200.22</v>
      </c>
      <c r="H10" s="81">
        <f t="shared" si="1"/>
        <v>128.75077269650996</v>
      </c>
    </row>
    <row r="11" spans="1:8" ht="15" customHeight="1">
      <c r="A11" s="78" t="s">
        <v>78</v>
      </c>
      <c r="B11" s="79">
        <v>243589314.94</v>
      </c>
      <c r="C11" s="79">
        <f t="shared" si="2"/>
        <v>1054253715.6199999</v>
      </c>
      <c r="D11" s="79">
        <v>125680841.35</v>
      </c>
      <c r="E11" s="79">
        <f t="shared" si="0"/>
        <v>825137839.81</v>
      </c>
      <c r="F11" s="82">
        <v>254367124.36</v>
      </c>
      <c r="G11" s="79">
        <f t="shared" si="3"/>
        <v>1249886324.58</v>
      </c>
      <c r="H11" s="81">
        <f t="shared" si="1"/>
        <v>102.39132840591859</v>
      </c>
    </row>
    <row r="12" spans="1:8" ht="15" customHeight="1">
      <c r="A12" s="78" t="s">
        <v>79</v>
      </c>
      <c r="B12" s="79">
        <v>152570149.48</v>
      </c>
      <c r="C12" s="79">
        <f t="shared" si="2"/>
        <v>1206823865.1</v>
      </c>
      <c r="D12" s="79">
        <v>182303036.2</v>
      </c>
      <c r="E12" s="79">
        <f t="shared" si="0"/>
        <v>1007440876.01</v>
      </c>
      <c r="F12" s="82">
        <v>313831136.74</v>
      </c>
      <c r="G12" s="79">
        <f t="shared" si="3"/>
        <v>1563717461.32</v>
      </c>
      <c r="H12" s="81">
        <f t="shared" si="1"/>
        <v>72.14805813530386</v>
      </c>
    </row>
    <row r="13" spans="1:8" ht="15" customHeight="1">
      <c r="A13" s="78" t="s">
        <v>65</v>
      </c>
      <c r="B13" s="79">
        <v>207771114.23</v>
      </c>
      <c r="C13" s="79">
        <f t="shared" si="2"/>
        <v>1414594979.33</v>
      </c>
      <c r="D13" s="79">
        <v>216238000.49</v>
      </c>
      <c r="E13" s="79">
        <f t="shared" si="0"/>
        <v>1223678876.5</v>
      </c>
      <c r="F13" s="82">
        <v>254862797.44</v>
      </c>
      <c r="G13" s="79">
        <f t="shared" si="3"/>
        <v>1818580258.76</v>
      </c>
      <c r="H13" s="81">
        <f t="shared" si="1"/>
        <v>17.862168935374616</v>
      </c>
    </row>
    <row r="14" spans="1:8" ht="15" customHeight="1">
      <c r="A14" s="78" t="s">
        <v>80</v>
      </c>
      <c r="B14" s="79">
        <v>189303620.9</v>
      </c>
      <c r="C14" s="79">
        <f t="shared" si="2"/>
        <v>1603898600.23</v>
      </c>
      <c r="D14" s="79">
        <v>194690414.92</v>
      </c>
      <c r="E14" s="79">
        <f t="shared" si="0"/>
        <v>1418369291.42</v>
      </c>
      <c r="F14" s="82">
        <v>305108004.28</v>
      </c>
      <c r="G14" s="79">
        <f t="shared" si="3"/>
        <v>2123688263.04</v>
      </c>
      <c r="H14" s="81">
        <f t="shared" si="1"/>
        <v>56.71444554955186</v>
      </c>
    </row>
    <row r="15" spans="1:8" ht="15" customHeight="1">
      <c r="A15" s="78" t="s">
        <v>81</v>
      </c>
      <c r="B15" s="83">
        <v>209996823.51</v>
      </c>
      <c r="C15" s="79">
        <f t="shared" si="2"/>
        <v>1813895423.74</v>
      </c>
      <c r="D15" s="79">
        <v>240043233.45</v>
      </c>
      <c r="E15" s="79">
        <f t="shared" si="0"/>
        <v>1658412524.8700001</v>
      </c>
      <c r="F15" s="80"/>
      <c r="G15" s="79"/>
      <c r="H15" s="81"/>
    </row>
    <row r="16" spans="1:8" ht="15" customHeight="1">
      <c r="A16" s="78" t="s">
        <v>82</v>
      </c>
      <c r="B16" s="79">
        <v>209161302.18</v>
      </c>
      <c r="C16" s="79">
        <f t="shared" si="2"/>
        <v>2023056725.92</v>
      </c>
      <c r="D16" s="79">
        <v>251939653.93</v>
      </c>
      <c r="E16" s="79">
        <f t="shared" si="0"/>
        <v>1910352178.8000002</v>
      </c>
      <c r="F16" s="82"/>
      <c r="G16" s="79"/>
      <c r="H16" s="81"/>
    </row>
    <row r="17" spans="1:8" ht="15" customHeight="1">
      <c r="A17" s="78" t="s">
        <v>83</v>
      </c>
      <c r="B17" s="79">
        <v>220639607.68</v>
      </c>
      <c r="C17" s="79">
        <f t="shared" si="2"/>
        <v>2243696333.6</v>
      </c>
      <c r="D17" s="84">
        <v>240336281.62</v>
      </c>
      <c r="E17" s="79">
        <f t="shared" si="0"/>
        <v>2150688460.42</v>
      </c>
      <c r="F17" s="82"/>
      <c r="G17" s="79"/>
      <c r="H17" s="81"/>
    </row>
    <row r="18" spans="1:8" ht="15" customHeight="1">
      <c r="A18" s="78" t="s">
        <v>84</v>
      </c>
      <c r="B18" s="79">
        <v>189592672.73</v>
      </c>
      <c r="C18" s="79">
        <f t="shared" si="2"/>
        <v>2433289006.33</v>
      </c>
      <c r="D18" s="79">
        <v>249335817.46</v>
      </c>
      <c r="E18" s="79">
        <f t="shared" si="0"/>
        <v>2400024277.88</v>
      </c>
      <c r="F18" s="79"/>
      <c r="G18" s="79"/>
      <c r="H18" s="81"/>
    </row>
    <row r="19" spans="1:8" ht="15" customHeight="1" thickBot="1">
      <c r="A19" s="85" t="s">
        <v>85</v>
      </c>
      <c r="B19" s="86">
        <f>SUM(B7:B18)</f>
        <v>2433289006.33</v>
      </c>
      <c r="C19" s="87"/>
      <c r="D19" s="86">
        <f>SUM(D7:D18)</f>
        <v>2400024277.88</v>
      </c>
      <c r="E19" s="88"/>
      <c r="F19" s="86">
        <f>SUM(F7:F18)</f>
        <v>2123688263.04</v>
      </c>
      <c r="G19" s="88"/>
      <c r="H19" s="89"/>
    </row>
  </sheetData>
  <sheetProtection/>
  <mergeCells count="6">
    <mergeCell ref="A1:H1"/>
    <mergeCell ref="A2:H2"/>
    <mergeCell ref="A3:H3"/>
    <mergeCell ref="B5:C5"/>
    <mergeCell ref="D5:E5"/>
    <mergeCell ref="F5:G5"/>
  </mergeCells>
  <printOptions horizontalCentered="1"/>
  <pageMargins left="0" right="0" top="0.7480314960629921" bottom="0.7480314960629921" header="0.31496062992125984" footer="0.31496062992125984"/>
  <pageSetup horizontalDpi="600" verticalDpi="600" orientation="portrait" paperSize="9" scale="90" r:id="rId2"/>
  <customProperties>
    <customPr name="EpmWorksheetKeyString_GUID" r:id="rId3"/>
  </customPropertie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detkib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bim-gulden</dc:creator>
  <cp:keywords/>
  <dc:description/>
  <cp:lastModifiedBy>Bilgi İşlem Merkezi DENİB</cp:lastModifiedBy>
  <cp:lastPrinted>2021-08-02T10:57:35Z</cp:lastPrinted>
  <dcterms:created xsi:type="dcterms:W3CDTF">2010-11-12T12:53:26Z</dcterms:created>
  <dcterms:modified xsi:type="dcterms:W3CDTF">2021-09-02T11:02:25Z</dcterms:modified>
  <cp:category/>
  <cp:version/>
  <cp:contentType/>
  <cp:contentStatus/>
</cp:coreProperties>
</file>